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Kazue Sakurai\Desktop\第3評価期間\第3評価期間_review\2021_R3_manual_review_0419\R3_2021_R4用_評価校関係\R4_評価校関係\"/>
    </mc:Choice>
  </mc:AlternateContent>
  <xr:revisionPtr revIDLastSave="0" documentId="13_ncr:1_{65E97743-D565-4DB6-AFEC-6DE3E6747D25}" xr6:coauthVersionLast="47" xr6:coauthVersionMax="47" xr10:uidLastSave="{00000000-0000-0000-0000-000000000000}"/>
  <bookViews>
    <workbookView xWindow="-108" yWindow="-108" windowWidth="23256" windowHeight="12576" tabRatio="855" xr2:uid="{00000000-000D-0000-FFFF-FFFF00000000}"/>
  </bookViews>
  <sheets>
    <sheet name="表紙" sheetId="1" r:id="rId1"/>
    <sheet name="11_短期大学の概要_共通" sheetId="17" r:id="rId2"/>
    <sheet name="11_短期大学の概要_共通_記入例" sheetId="18" r:id="rId3"/>
    <sheet name="12_入学・収容定員_共通" sheetId="13" r:id="rId4"/>
    <sheet name="12_入学・収容定員_共通_記入例" sheetId="12" r:id="rId5"/>
    <sheet name="13_職員の概要" sheetId="3" r:id="rId6"/>
    <sheet name="14_学生データ" sheetId="5" r:id="rId7"/>
    <sheet name="15_授業科目担当者一覧" sheetId="6" r:id="rId8"/>
    <sheet name="16_研究活動状況表" sheetId="15" r:id="rId9"/>
    <sheet name="17_外部研究資金" sheetId="16" r:id="rId10"/>
    <sheet name="18_理事会" sheetId="7" r:id="rId11"/>
    <sheet name="19_評議員会" sheetId="8" r:id="rId12"/>
    <sheet name="20_情報公表" sheetId="14" r:id="rId13"/>
  </sheets>
  <definedNames>
    <definedName name="_Toc362612676" localSheetId="12">'20_情報公表'!$C$2</definedName>
    <definedName name="_xlnm.Print_Area" localSheetId="1">'11_短期大学の概要_共通'!$A$1:$BM$108</definedName>
    <definedName name="_xlnm.Print_Area" localSheetId="2">'11_短期大学の概要_共通_記入例'!$A$1:$BM$110</definedName>
    <definedName name="_xlnm.Print_Area" localSheetId="3">'12_入学・収容定員_共通'!$A$1:$K$43</definedName>
    <definedName name="_xlnm.Print_Area" localSheetId="4">'12_入学・収容定員_共通_記入例'!$A$1:$L$59</definedName>
    <definedName name="_xlnm.Print_Area" localSheetId="5">'13_職員の概要'!$A$1:$S$12</definedName>
    <definedName name="_xlnm.Print_Area" localSheetId="6">'14_学生データ'!$A$1:$F$67</definedName>
    <definedName name="_xlnm.Print_Area" localSheetId="8">'16_研究活動状況表'!$A$1:$I$19</definedName>
    <definedName name="_xlnm.Print_Area" localSheetId="9">'17_外部研究資金'!$A$1:$E$14</definedName>
    <definedName name="_xlnm.Print_Area" localSheetId="10">'18_理事会'!$A$1:$G$19</definedName>
    <definedName name="_xlnm.Print_Area" localSheetId="11">'19_評議員会'!$A$1:$G$19</definedName>
    <definedName name="_xlnm.Print_Area" localSheetId="12">'20_情報公表'!$A$1:$C$22</definedName>
  </definedNames>
  <calcPr calcId="191029"/>
</workbook>
</file>

<file path=xl/calcChain.xml><?xml version="1.0" encoding="utf-8"?>
<calcChain xmlns="http://schemas.openxmlformats.org/spreadsheetml/2006/main">
  <c r="K9" i="3" l="1"/>
  <c r="AN64" i="18" l="1"/>
  <c r="AH64" i="18"/>
  <c r="AB64" i="18"/>
  <c r="V64" i="18"/>
  <c r="P64" i="18"/>
  <c r="J64" i="18"/>
  <c r="AZ46" i="18"/>
  <c r="AZ44" i="18"/>
  <c r="AR43" i="18"/>
  <c r="AG43" i="18"/>
  <c r="X43" i="18"/>
  <c r="AZ42" i="18"/>
  <c r="AZ41" i="18"/>
  <c r="AZ39" i="18"/>
  <c r="AS39" i="18"/>
  <c r="AL39" i="18"/>
  <c r="AG39" i="18"/>
  <c r="AB39" i="18"/>
  <c r="W39" i="18"/>
  <c r="R39" i="18"/>
  <c r="M39" i="18"/>
  <c r="BK34" i="18"/>
  <c r="BJ34" i="18"/>
  <c r="BH34" i="18"/>
  <c r="BE34" i="18"/>
  <c r="BB34" i="18"/>
  <c r="AZ34" i="18"/>
  <c r="AW34" i="18"/>
  <c r="AT34" i="18"/>
  <c r="AQ34" i="18"/>
  <c r="AN34" i="18"/>
  <c r="AK34" i="18"/>
  <c r="AH34" i="18"/>
  <c r="AE34" i="18"/>
  <c r="AB34" i="18"/>
  <c r="Y34" i="18"/>
  <c r="V34" i="18"/>
  <c r="S34" i="18"/>
  <c r="P34" i="18"/>
  <c r="M34" i="18"/>
  <c r="AH62" i="17"/>
  <c r="V62" i="17"/>
  <c r="J62" i="17"/>
  <c r="AZ44" i="17"/>
  <c r="AZ42" i="17"/>
  <c r="AR41" i="17"/>
  <c r="AG41" i="17"/>
  <c r="X41" i="17"/>
  <c r="AZ40" i="17"/>
  <c r="AZ39" i="17"/>
  <c r="AZ37" i="17"/>
  <c r="AS37" i="17"/>
  <c r="AL37" i="17"/>
  <c r="AG37" i="17"/>
  <c r="AB37" i="17"/>
  <c r="W37" i="17"/>
  <c r="R37" i="17"/>
  <c r="M37" i="17"/>
  <c r="BK33" i="17"/>
  <c r="BJ33" i="17"/>
  <c r="BH33" i="17"/>
  <c r="BE33" i="17"/>
  <c r="BB33" i="17"/>
  <c r="AZ33" i="17"/>
  <c r="AW33" i="17"/>
  <c r="AT33" i="17"/>
  <c r="AQ33" i="17"/>
  <c r="AN33" i="17"/>
  <c r="AK33" i="17"/>
  <c r="AH33" i="17"/>
  <c r="AE33" i="17"/>
  <c r="AB33" i="17"/>
  <c r="Y33" i="17"/>
  <c r="V33" i="17"/>
  <c r="S33" i="17"/>
  <c r="P33" i="17"/>
  <c r="M33" i="17"/>
  <c r="AZ41" i="17" l="1"/>
  <c r="AZ43" i="18"/>
  <c r="D22" i="13" a="1"/>
  <c r="D22" i="13" s="1"/>
  <c r="H19" i="13"/>
  <c r="G19" i="13"/>
  <c r="F19" i="13"/>
  <c r="E19" i="13"/>
  <c r="D19" i="13"/>
  <c r="H16" i="13"/>
  <c r="G16" i="13"/>
  <c r="F16" i="13"/>
  <c r="F21" i="13" s="1" a="1"/>
  <c r="F21" i="13" s="1"/>
  <c r="E16" i="13"/>
  <c r="D16" i="13"/>
  <c r="I14" i="13" s="1"/>
  <c r="H11" i="13"/>
  <c r="H21" i="13" s="1" a="1"/>
  <c r="H21" i="13" s="1"/>
  <c r="G11" i="13"/>
  <c r="F11" i="13"/>
  <c r="E11" i="13"/>
  <c r="D11" i="13"/>
  <c r="D21" i="13" s="1" a="1"/>
  <c r="D21" i="13" s="1"/>
  <c r="H8" i="13"/>
  <c r="H27" i="13" s="1" a="1"/>
  <c r="H27" i="13" s="1"/>
  <c r="G8" i="13"/>
  <c r="G26" i="13" s="1" a="1"/>
  <c r="G26" i="13" s="1"/>
  <c r="F8" i="13"/>
  <c r="F26" i="13" s="1" a="1"/>
  <c r="F26" i="13" s="1"/>
  <c r="E8" i="13"/>
  <c r="E27" i="13" s="1" a="1"/>
  <c r="E27" i="13" s="1"/>
  <c r="D8" i="13"/>
  <c r="D26" i="13" s="1" a="1"/>
  <c r="D26" i="13" s="1"/>
  <c r="G21" i="13" l="1" a="1"/>
  <c r="G21" i="13" s="1"/>
  <c r="H22" i="13" a="1"/>
  <c r="H22" i="13" s="1"/>
  <c r="F23" i="13" a="1"/>
  <c r="F23" i="13" s="1"/>
  <c r="F25" i="13" s="1"/>
  <c r="E26" i="13" a="1"/>
  <c r="E26" i="13" s="1"/>
  <c r="E28" i="13" s="1"/>
  <c r="H26" i="13" a="1"/>
  <c r="H26" i="13" s="1"/>
  <c r="H28" i="13" s="1"/>
  <c r="F27" i="13" a="1"/>
  <c r="F27" i="13" s="1"/>
  <c r="F28" i="13" s="1"/>
  <c r="F24" i="13" a="1"/>
  <c r="F24" i="13" s="1"/>
  <c r="E22" i="13" a="1"/>
  <c r="E22" i="13" s="1"/>
  <c r="D24" i="13" a="1"/>
  <c r="D24" i="13" s="1"/>
  <c r="G24" i="13" a="1"/>
  <c r="G24" i="13" s="1"/>
  <c r="I6" i="13"/>
  <c r="E21" i="13" a="1"/>
  <c r="E21" i="13" s="1"/>
  <c r="F22" i="13" a="1"/>
  <c r="F22" i="13" s="1"/>
  <c r="D23" i="13" a="1"/>
  <c r="D23" i="13" s="1"/>
  <c r="G23" i="13" a="1"/>
  <c r="G23" i="13" s="1"/>
  <c r="D27" i="13" a="1"/>
  <c r="D27" i="13" s="1"/>
  <c r="D28" i="13" s="1"/>
  <c r="G27" i="13" a="1"/>
  <c r="G27" i="13" s="1"/>
  <c r="G28" i="13" s="1"/>
  <c r="E24" i="13" a="1"/>
  <c r="E24" i="13" s="1"/>
  <c r="H24" i="13" a="1"/>
  <c r="H24" i="13" s="1"/>
  <c r="G22" i="13" a="1"/>
  <c r="G22" i="13" s="1"/>
  <c r="E23" i="13" a="1"/>
  <c r="E23" i="13" s="1"/>
  <c r="E25" i="13" s="1"/>
  <c r="H23" i="13" a="1"/>
  <c r="H23" i="13" s="1"/>
  <c r="G25" i="13" l="1"/>
  <c r="D25" i="13"/>
  <c r="H25" i="13"/>
  <c r="I23" i="13" l="1"/>
  <c r="Q6" i="3" l="1"/>
  <c r="Q5" i="3"/>
  <c r="N9" i="3" l="1"/>
  <c r="H35" i="12" l="1"/>
  <c r="G35" i="12"/>
  <c r="F35" i="12"/>
  <c r="E35" i="12"/>
  <c r="D35" i="12"/>
  <c r="H32" i="12"/>
  <c r="G32" i="12"/>
  <c r="F32" i="12"/>
  <c r="E32" i="12"/>
  <c r="D32" i="12"/>
  <c r="H27" i="12"/>
  <c r="G27" i="12"/>
  <c r="F27" i="12"/>
  <c r="E27" i="12"/>
  <c r="D27" i="12"/>
  <c r="H24" i="12"/>
  <c r="G24" i="12"/>
  <c r="F24" i="12"/>
  <c r="E24" i="12"/>
  <c r="D24" i="12"/>
  <c r="H19" i="12"/>
  <c r="G19" i="12"/>
  <c r="F19" i="12"/>
  <c r="E19" i="12"/>
  <c r="D19" i="12"/>
  <c r="H16" i="12"/>
  <c r="G16" i="12"/>
  <c r="F16" i="12"/>
  <c r="E16" i="12"/>
  <c r="E40" i="12" s="1" a="1"/>
  <c r="E40" i="12" s="1"/>
  <c r="D16" i="12"/>
  <c r="H11" i="12"/>
  <c r="G11" i="12"/>
  <c r="F11" i="12"/>
  <c r="F39" i="12" s="1" a="1"/>
  <c r="F39" i="12" s="1"/>
  <c r="E11" i="12"/>
  <c r="D11" i="12"/>
  <c r="H8" i="12"/>
  <c r="G8" i="12"/>
  <c r="G42" i="12" s="1" a="1"/>
  <c r="G42" i="12" s="1"/>
  <c r="F8" i="12"/>
  <c r="E8" i="12"/>
  <c r="D8" i="12"/>
  <c r="D43" i="12" s="1" a="1"/>
  <c r="D43" i="12" s="1"/>
  <c r="I30" i="12" l="1"/>
  <c r="E42" i="12" a="1"/>
  <c r="E42" i="12" s="1"/>
  <c r="F43" i="12" a="1"/>
  <c r="F43" i="12" s="1"/>
  <c r="I14" i="12"/>
  <c r="I22" i="12"/>
  <c r="H43" i="12" a="1"/>
  <c r="H43" i="12" s="1"/>
  <c r="G37" i="12" a="1"/>
  <c r="G37" i="12" s="1"/>
  <c r="E37" i="12" a="1"/>
  <c r="E37" i="12" s="1"/>
  <c r="D38" i="12" a="1"/>
  <c r="D38" i="12" s="1"/>
  <c r="F38" i="12" a="1"/>
  <c r="F38" i="12" s="1"/>
  <c r="H38" i="12" a="1"/>
  <c r="H38" i="12" s="1"/>
  <c r="E39" i="12" a="1"/>
  <c r="E39" i="12" s="1"/>
  <c r="E41" i="12" s="1"/>
  <c r="G39" i="12" a="1"/>
  <c r="G39" i="12" s="1"/>
  <c r="D42" i="12" a="1"/>
  <c r="D42" i="12" s="1"/>
  <c r="D44" i="12" s="1"/>
  <c r="F42" i="12" a="1"/>
  <c r="F42" i="12" s="1"/>
  <c r="H42" i="12" a="1"/>
  <c r="H42" i="12" s="1"/>
  <c r="E43" i="12" a="1"/>
  <c r="E43" i="12" s="1"/>
  <c r="E44" i="12" s="1"/>
  <c r="G43" i="12" a="1"/>
  <c r="G43" i="12" s="1"/>
  <c r="G44" i="12" s="1"/>
  <c r="D40" i="12" a="1"/>
  <c r="D40" i="12" s="1"/>
  <c r="F40" i="12" a="1"/>
  <c r="F40" i="12" s="1"/>
  <c r="F41" i="12" s="1"/>
  <c r="H40" i="12" a="1"/>
  <c r="H40" i="12" s="1"/>
  <c r="G40" i="12" a="1"/>
  <c r="G40" i="12" s="1"/>
  <c r="I6" i="12"/>
  <c r="D37" i="12" a="1"/>
  <c r="D37" i="12" s="1"/>
  <c r="F37" i="12" a="1"/>
  <c r="F37" i="12" s="1"/>
  <c r="H37" i="12" a="1"/>
  <c r="H37" i="12" s="1"/>
  <c r="E38" i="12" a="1"/>
  <c r="E38" i="12" s="1"/>
  <c r="G38" i="12" a="1"/>
  <c r="G38" i="12" s="1"/>
  <c r="D39" i="12" a="1"/>
  <c r="D39" i="12" s="1"/>
  <c r="H39" i="12" a="1"/>
  <c r="H39" i="12" s="1"/>
  <c r="F44" i="12" l="1"/>
  <c r="H44" i="12"/>
  <c r="H41" i="12"/>
  <c r="D41" i="12"/>
  <c r="G41" i="12"/>
  <c r="I39" i="12" l="1"/>
  <c r="Q8" i="3" l="1"/>
  <c r="Q7" i="3"/>
  <c r="Q9" i="3" l="1"/>
  <c r="E10" i="8"/>
  <c r="E9" i="8"/>
  <c r="E8" i="8"/>
  <c r="E7" i="8"/>
  <c r="E6" i="8"/>
  <c r="E5" i="8"/>
  <c r="E10" i="7"/>
  <c r="E9" i="7"/>
  <c r="E8" i="7"/>
  <c r="E7" i="7"/>
  <c r="E6" i="7"/>
  <c r="E5" i="7"/>
  <c r="P62" i="17"/>
  <c r="AB62" i="17"/>
  <c r="AN62" i="17"/>
</calcChain>
</file>

<file path=xl/sharedStrings.xml><?xml version="1.0" encoding="utf-8"?>
<sst xmlns="http://schemas.openxmlformats.org/spreadsheetml/2006/main" count="1247" uniqueCount="374">
  <si>
    <t>◯◯短期大学</t>
    <rPh sb="2" eb="4">
      <t>タンキ</t>
    </rPh>
    <rPh sb="4" eb="6">
      <t>ダイガク</t>
    </rPh>
    <phoneticPr fontId="2"/>
  </si>
  <si>
    <t>資料名</t>
    <rPh sb="0" eb="2">
      <t>シリョウ</t>
    </rPh>
    <rPh sb="2" eb="3">
      <t>メイ</t>
    </rPh>
    <phoneticPr fontId="2"/>
  </si>
  <si>
    <t>様式11</t>
    <rPh sb="0" eb="2">
      <t>ヨウシキ</t>
    </rPh>
    <phoneticPr fontId="2"/>
  </si>
  <si>
    <t>事項</t>
    <rPh sb="0" eb="2">
      <t>ジコウ</t>
    </rPh>
    <phoneticPr fontId="10"/>
  </si>
  <si>
    <t>記入欄</t>
    <rPh sb="0" eb="3">
      <t>キニュウラン</t>
    </rPh>
    <phoneticPr fontId="10"/>
  </si>
  <si>
    <t>備考</t>
    <rPh sb="0" eb="2">
      <t>ビコウ</t>
    </rPh>
    <phoneticPr fontId="10"/>
  </si>
  <si>
    <t>短期大学の名称</t>
    <rPh sb="0" eb="2">
      <t>タンキ</t>
    </rPh>
    <rPh sb="2" eb="4">
      <t>ダイガク</t>
    </rPh>
    <rPh sb="5" eb="7">
      <t>メイショウ</t>
    </rPh>
    <phoneticPr fontId="10"/>
  </si>
  <si>
    <t>学校本部の所在地</t>
    <rPh sb="0" eb="2">
      <t>ガッコウ</t>
    </rPh>
    <rPh sb="2" eb="4">
      <t>ホンブ</t>
    </rPh>
    <rPh sb="5" eb="8">
      <t>ショザイチ</t>
    </rPh>
    <phoneticPr fontId="10"/>
  </si>
  <si>
    <t>教育研究組織</t>
    <rPh sb="0" eb="2">
      <t>キョウイク</t>
    </rPh>
    <rPh sb="2" eb="4">
      <t>ケンキュウ</t>
    </rPh>
    <rPh sb="4" eb="6">
      <t>ソシキ</t>
    </rPh>
    <phoneticPr fontId="10"/>
  </si>
  <si>
    <t>開設年月日</t>
  </si>
  <si>
    <t>所　　在　　地</t>
    <rPh sb="0" eb="1">
      <t>トコロ</t>
    </rPh>
    <rPh sb="3" eb="4">
      <t>ザイ</t>
    </rPh>
    <rPh sb="6" eb="7">
      <t>チ</t>
    </rPh>
    <phoneticPr fontId="10"/>
  </si>
  <si>
    <t>○○学科（○○専攻）</t>
    <rPh sb="2" eb="4">
      <t>ガッカ</t>
    </rPh>
    <rPh sb="7" eb="9">
      <t>センコウ</t>
    </rPh>
    <phoneticPr fontId="10"/>
  </si>
  <si>
    <t>別科等</t>
    <rPh sb="0" eb="2">
      <t>ベッカ</t>
    </rPh>
    <rPh sb="2" eb="3">
      <t>トウ</t>
    </rPh>
    <phoneticPr fontId="10"/>
  </si>
  <si>
    <t>別科等の名称</t>
    <rPh sb="0" eb="2">
      <t>ベッカ</t>
    </rPh>
    <rPh sb="2" eb="3">
      <t>トウ</t>
    </rPh>
    <rPh sb="4" eb="6">
      <t>メイショウ</t>
    </rPh>
    <phoneticPr fontId="10"/>
  </si>
  <si>
    <t>学生募集停止中の学科・専攻科等</t>
    <rPh sb="0" eb="2">
      <t>ガクセイ</t>
    </rPh>
    <rPh sb="2" eb="4">
      <t>ボシュウ</t>
    </rPh>
    <rPh sb="4" eb="6">
      <t>テイシ</t>
    </rPh>
    <rPh sb="6" eb="7">
      <t>チュウ</t>
    </rPh>
    <rPh sb="8" eb="10">
      <t>ガッカ</t>
    </rPh>
    <rPh sb="11" eb="14">
      <t>センコウカ</t>
    </rPh>
    <rPh sb="14" eb="15">
      <t>トウ</t>
    </rPh>
    <phoneticPr fontId="10"/>
  </si>
  <si>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10"/>
  </si>
  <si>
    <t>教員組織</t>
    <rPh sb="0" eb="2">
      <t>キョウイン</t>
    </rPh>
    <rPh sb="2" eb="4">
      <t>ソシキ</t>
    </rPh>
    <phoneticPr fontId="10"/>
  </si>
  <si>
    <t>学科・専攻課程の名称</t>
    <rPh sb="0" eb="2">
      <t>ガッカ</t>
    </rPh>
    <rPh sb="3" eb="5">
      <t>センコウ</t>
    </rPh>
    <rPh sb="5" eb="7">
      <t>カテイ</t>
    </rPh>
    <rPh sb="8" eb="10">
      <t>メイショウ</t>
    </rPh>
    <phoneticPr fontId="10"/>
  </si>
  <si>
    <t>専　　任　　教　　員　　等</t>
    <rPh sb="0" eb="1">
      <t>アツム</t>
    </rPh>
    <rPh sb="3" eb="4">
      <t>ニン</t>
    </rPh>
    <rPh sb="6" eb="7">
      <t>キョウ</t>
    </rPh>
    <rPh sb="9" eb="10">
      <t>イン</t>
    </rPh>
    <rPh sb="12" eb="13">
      <t>トウ</t>
    </rPh>
    <phoneticPr fontId="10"/>
  </si>
  <si>
    <t>教授</t>
    <rPh sb="0" eb="2">
      <t>キョウジュ</t>
    </rPh>
    <phoneticPr fontId="10"/>
  </si>
  <si>
    <t>准教授</t>
    <rPh sb="0" eb="1">
      <t>ジュン</t>
    </rPh>
    <rPh sb="1" eb="3">
      <t>キョウジュ</t>
    </rPh>
    <phoneticPr fontId="10"/>
  </si>
  <si>
    <t>講師</t>
    <rPh sb="0" eb="2">
      <t>コウシ</t>
    </rPh>
    <phoneticPr fontId="10"/>
  </si>
  <si>
    <t>助教</t>
    <rPh sb="0" eb="1">
      <t>ジョ</t>
    </rPh>
    <rPh sb="1" eb="2">
      <t>キョウ</t>
    </rPh>
    <phoneticPr fontId="10"/>
  </si>
  <si>
    <t>計</t>
    <rPh sb="0" eb="1">
      <t>ケイ</t>
    </rPh>
    <phoneticPr fontId="10"/>
  </si>
  <si>
    <t>基準数</t>
    <rPh sb="0" eb="2">
      <t>キジュン</t>
    </rPh>
    <rPh sb="2" eb="3">
      <t>スウ</t>
    </rPh>
    <phoneticPr fontId="10"/>
  </si>
  <si>
    <t>助手</t>
    <rPh sb="0" eb="2">
      <t>ジョシュ</t>
    </rPh>
    <phoneticPr fontId="10"/>
  </si>
  <si>
    <t>人</t>
    <phoneticPr fontId="10"/>
  </si>
  <si>
    <t>人</t>
    <rPh sb="0" eb="1">
      <t>ヒト</t>
    </rPh>
    <phoneticPr fontId="10"/>
  </si>
  <si>
    <t>―</t>
    <phoneticPr fontId="10"/>
  </si>
  <si>
    <t>専攻科</t>
    <rPh sb="0" eb="3">
      <t>センコウカ</t>
    </rPh>
    <phoneticPr fontId="10"/>
  </si>
  <si>
    <t>○○専攻</t>
    <rPh sb="2" eb="4">
      <t>センコウ</t>
    </rPh>
    <phoneticPr fontId="10"/>
  </si>
  <si>
    <t>校地等</t>
    <rPh sb="0" eb="2">
      <t>コウチ</t>
    </rPh>
    <rPh sb="2" eb="3">
      <t>トウ</t>
    </rPh>
    <phoneticPr fontId="10"/>
  </si>
  <si>
    <t>区　　　分</t>
    <rPh sb="0" eb="1">
      <t>ク</t>
    </rPh>
    <rPh sb="4" eb="5">
      <t>ブン</t>
    </rPh>
    <phoneticPr fontId="10"/>
  </si>
  <si>
    <t>基準面積</t>
    <rPh sb="0" eb="2">
      <t>キジュン</t>
    </rPh>
    <rPh sb="2" eb="4">
      <t>メンセキ</t>
    </rPh>
    <phoneticPr fontId="10"/>
  </si>
  <si>
    <t>専用</t>
    <rPh sb="0" eb="2">
      <t>センヨウ</t>
    </rPh>
    <phoneticPr fontId="10"/>
  </si>
  <si>
    <t>共用</t>
    <rPh sb="0" eb="2">
      <t>キョウヨウ</t>
    </rPh>
    <phoneticPr fontId="10"/>
  </si>
  <si>
    <t>校舎敷地面積</t>
    <rPh sb="0" eb="1">
      <t>コウ</t>
    </rPh>
    <rPh sb="1" eb="2">
      <t>シャ</t>
    </rPh>
    <rPh sb="2" eb="4">
      <t>シキチ</t>
    </rPh>
    <rPh sb="4" eb="6">
      <t>メンセキ</t>
    </rPh>
    <phoneticPr fontId="10"/>
  </si>
  <si>
    <t>㎡</t>
    <phoneticPr fontId="10"/>
  </si>
  <si>
    <t>運 動 場 用 地</t>
    <rPh sb="0" eb="1">
      <t>ウン</t>
    </rPh>
    <rPh sb="2" eb="3">
      <t>ドウ</t>
    </rPh>
    <rPh sb="4" eb="5">
      <t>バ</t>
    </rPh>
    <rPh sb="6" eb="7">
      <t>ヨウ</t>
    </rPh>
    <rPh sb="8" eb="9">
      <t>チ</t>
    </rPh>
    <phoneticPr fontId="10"/>
  </si>
  <si>
    <t>校地面積計</t>
    <rPh sb="0" eb="1">
      <t>コウ</t>
    </rPh>
    <rPh sb="1" eb="3">
      <t>ジメン</t>
    </rPh>
    <rPh sb="3" eb="4">
      <t>セキ</t>
    </rPh>
    <rPh sb="4" eb="5">
      <t>ケイ</t>
    </rPh>
    <phoneticPr fontId="10"/>
  </si>
  <si>
    <t>その他</t>
    <rPh sb="2" eb="3">
      <t>ホカ</t>
    </rPh>
    <phoneticPr fontId="10"/>
  </si>
  <si>
    <t>校　　舎　　等</t>
    <rPh sb="0" eb="1">
      <t>コウ</t>
    </rPh>
    <rPh sb="3" eb="4">
      <t>シャ</t>
    </rPh>
    <rPh sb="6" eb="7">
      <t>トウ</t>
    </rPh>
    <phoneticPr fontId="10"/>
  </si>
  <si>
    <t>校舎面積計</t>
    <rPh sb="0" eb="2">
      <t>コウシャ</t>
    </rPh>
    <rPh sb="2" eb="4">
      <t>メンセキ</t>
    </rPh>
    <rPh sb="4" eb="5">
      <t>ケイ</t>
    </rPh>
    <phoneticPr fontId="10"/>
  </si>
  <si>
    <t>教員研究室</t>
    <rPh sb="0" eb="2">
      <t>キョウイン</t>
    </rPh>
    <rPh sb="2" eb="5">
      <t>ケンキュウシツ</t>
    </rPh>
    <phoneticPr fontId="10"/>
  </si>
  <si>
    <t>室</t>
    <rPh sb="0" eb="1">
      <t>シツ</t>
    </rPh>
    <phoneticPr fontId="10"/>
  </si>
  <si>
    <t>教室等施設</t>
    <rPh sb="0" eb="2">
      <t>キョウシツ</t>
    </rPh>
    <rPh sb="2" eb="3">
      <t>トウ</t>
    </rPh>
    <rPh sb="3" eb="5">
      <t>シセツ</t>
    </rPh>
    <phoneticPr fontId="10"/>
  </si>
  <si>
    <t>○○キャンパス教室等施設</t>
    <rPh sb="7" eb="9">
      <t>キョウシツ</t>
    </rPh>
    <rPh sb="9" eb="10">
      <t>トウ</t>
    </rPh>
    <rPh sb="10" eb="12">
      <t>シセツ</t>
    </rPh>
    <phoneticPr fontId="10"/>
  </si>
  <si>
    <t>△△キャンパス教室等施設</t>
    <rPh sb="7" eb="9">
      <t>キョウシツ</t>
    </rPh>
    <rPh sb="9" eb="10">
      <t>トウ</t>
    </rPh>
    <rPh sb="10" eb="12">
      <t>シセツ</t>
    </rPh>
    <phoneticPr fontId="10"/>
  </si>
  <si>
    <t>サテライトキャンパス等</t>
    <rPh sb="10" eb="11">
      <t>トウ</t>
    </rPh>
    <phoneticPr fontId="10"/>
  </si>
  <si>
    <t>図書館・図書資料等</t>
    <rPh sb="4" eb="6">
      <t>トショ</t>
    </rPh>
    <rPh sb="6" eb="8">
      <t>シリョウ</t>
    </rPh>
    <rPh sb="8" eb="9">
      <t>トウ</t>
    </rPh>
    <phoneticPr fontId="10"/>
  </si>
  <si>
    <t>図書館等の名称</t>
    <rPh sb="0" eb="3">
      <t>トショカン</t>
    </rPh>
    <rPh sb="3" eb="4">
      <t>トウ</t>
    </rPh>
    <rPh sb="5" eb="7">
      <t>メイショウ</t>
    </rPh>
    <phoneticPr fontId="10"/>
  </si>
  <si>
    <t>面積</t>
    <rPh sb="0" eb="2">
      <t>メンセキ</t>
    </rPh>
    <phoneticPr fontId="10"/>
  </si>
  <si>
    <t>閲覧座席数</t>
    <rPh sb="0" eb="2">
      <t>エツラン</t>
    </rPh>
    <rPh sb="2" eb="5">
      <t>ザセキスウ</t>
    </rPh>
    <phoneticPr fontId="10"/>
  </si>
  <si>
    <t>○○図書館本館</t>
    <rPh sb="2" eb="5">
      <t>トショカン</t>
    </rPh>
    <rPh sb="5" eb="7">
      <t>ホンカン</t>
    </rPh>
    <phoneticPr fontId="10"/>
  </si>
  <si>
    <t>サテライトキャンパス</t>
    <phoneticPr fontId="10"/>
  </si>
  <si>
    <t>図書〔うち外国書〕</t>
    <rPh sb="0" eb="2">
      <t>トショ</t>
    </rPh>
    <phoneticPr fontId="10"/>
  </si>
  <si>
    <t>〔</t>
    <phoneticPr fontId="10"/>
  </si>
  <si>
    <t>〕</t>
    <phoneticPr fontId="10"/>
  </si>
  <si>
    <t>冊</t>
    <phoneticPr fontId="10"/>
  </si>
  <si>
    <t>種</t>
    <phoneticPr fontId="10"/>
  </si>
  <si>
    <t>△△図書館△△分館</t>
    <rPh sb="2" eb="5">
      <t>トショカン</t>
    </rPh>
    <rPh sb="7" eb="9">
      <t>ブンカン</t>
    </rPh>
    <phoneticPr fontId="10"/>
  </si>
  <si>
    <t>○○キャンパス</t>
    <phoneticPr fontId="10"/>
  </si>
  <si>
    <t>教員以外の職員の概要（人）</t>
    <phoneticPr fontId="2"/>
  </si>
  <si>
    <t>専任</t>
  </si>
  <si>
    <t>兼任</t>
  </si>
  <si>
    <t>計</t>
  </si>
  <si>
    <t>事務職員</t>
    <phoneticPr fontId="2"/>
  </si>
  <si>
    <t>技術職員</t>
  </si>
  <si>
    <t>図書館・学習資源センター等の専門事務職員</t>
  </si>
  <si>
    <t>その他の職員</t>
  </si>
  <si>
    <t>［注］</t>
    <rPh sb="1" eb="2">
      <t>チュウ</t>
    </rPh>
    <phoneticPr fontId="2"/>
  </si>
  <si>
    <t>学科・専攻課程名</t>
    <rPh sb="0" eb="2">
      <t>ガッカ</t>
    </rPh>
    <rPh sb="3" eb="5">
      <t>センコウ</t>
    </rPh>
    <rPh sb="5" eb="7">
      <t>カテイ</t>
    </rPh>
    <rPh sb="7" eb="8">
      <t>メイ</t>
    </rPh>
    <phoneticPr fontId="15"/>
  </si>
  <si>
    <t>項目</t>
    <rPh sb="0" eb="2">
      <t>コウモク</t>
    </rPh>
    <phoneticPr fontId="10"/>
  </si>
  <si>
    <t>入学定員に対する平均比率</t>
    <rPh sb="0" eb="2">
      <t>ニュウガク</t>
    </rPh>
    <rPh sb="2" eb="4">
      <t>テイイン</t>
    </rPh>
    <rPh sb="5" eb="6">
      <t>タイ</t>
    </rPh>
    <rPh sb="8" eb="10">
      <t>ヘイキン</t>
    </rPh>
    <rPh sb="10" eb="12">
      <t>ヒリツ</t>
    </rPh>
    <phoneticPr fontId="10"/>
  </si>
  <si>
    <t>備　考</t>
    <rPh sb="0" eb="1">
      <t>ソナエ</t>
    </rPh>
    <rPh sb="2" eb="3">
      <t>コウ</t>
    </rPh>
    <phoneticPr fontId="15"/>
  </si>
  <si>
    <t>志願者数</t>
    <rPh sb="0" eb="3">
      <t>シガンシャ</t>
    </rPh>
    <rPh sb="3" eb="4">
      <t>スウ</t>
    </rPh>
    <phoneticPr fontId="15"/>
  </si>
  <si>
    <t>合格者数</t>
    <rPh sb="0" eb="3">
      <t>ゴウカクシャ</t>
    </rPh>
    <rPh sb="3" eb="4">
      <t>スウ</t>
    </rPh>
    <phoneticPr fontId="15"/>
  </si>
  <si>
    <t>入学者数</t>
    <rPh sb="0" eb="3">
      <t>ニュウガクシャ</t>
    </rPh>
    <rPh sb="3" eb="4">
      <t>スウ</t>
    </rPh>
    <phoneticPr fontId="15"/>
  </si>
  <si>
    <t>入学定員</t>
    <rPh sb="0" eb="2">
      <t>ニュウガク</t>
    </rPh>
    <rPh sb="2" eb="4">
      <t>テイイン</t>
    </rPh>
    <phoneticPr fontId="15"/>
  </si>
  <si>
    <t>入学定員充足率</t>
    <rPh sb="0" eb="2">
      <t>ニュウガク</t>
    </rPh>
    <rPh sb="2" eb="4">
      <t>テイイン</t>
    </rPh>
    <rPh sb="4" eb="6">
      <t>ジュウソク</t>
    </rPh>
    <rPh sb="6" eb="7">
      <t>リツ</t>
    </rPh>
    <phoneticPr fontId="15"/>
  </si>
  <si>
    <t>在籍学生数</t>
    <rPh sb="0" eb="2">
      <t>ザイセキ</t>
    </rPh>
    <rPh sb="2" eb="4">
      <t>ガクセイ</t>
    </rPh>
    <rPh sb="4" eb="5">
      <t>スウ</t>
    </rPh>
    <phoneticPr fontId="15"/>
  </si>
  <si>
    <t>収容定員</t>
    <rPh sb="0" eb="2">
      <t>シュウヨウ</t>
    </rPh>
    <rPh sb="2" eb="4">
      <t>テイイン</t>
    </rPh>
    <phoneticPr fontId="15"/>
  </si>
  <si>
    <t>収容定員充足率</t>
    <rPh sb="0" eb="2">
      <t>シュウヨウ</t>
    </rPh>
    <rPh sb="2" eb="4">
      <t>テイイン</t>
    </rPh>
    <rPh sb="4" eb="7">
      <t>ジュウソクリツ</t>
    </rPh>
    <phoneticPr fontId="15"/>
  </si>
  <si>
    <t>学科（専攻課程）合計</t>
    <rPh sb="0" eb="2">
      <t>ガッカ</t>
    </rPh>
    <rPh sb="3" eb="5">
      <t>センコウ</t>
    </rPh>
    <rPh sb="5" eb="7">
      <t>カテイ</t>
    </rPh>
    <rPh sb="8" eb="10">
      <t>ゴウケイ</t>
    </rPh>
    <phoneticPr fontId="15"/>
  </si>
  <si>
    <t>入学定員</t>
    <rPh sb="0" eb="2">
      <t>ニュウガク</t>
    </rPh>
    <rPh sb="2" eb="4">
      <t>テイイン</t>
    </rPh>
    <phoneticPr fontId="10"/>
  </si>
  <si>
    <t>入学者数</t>
    <rPh sb="0" eb="3">
      <t>ニュウガクシャ</t>
    </rPh>
    <rPh sb="3" eb="4">
      <t>スウ</t>
    </rPh>
    <phoneticPr fontId="10"/>
  </si>
  <si>
    <t>収容定員</t>
    <rPh sb="0" eb="2">
      <t>シュウヨウ</t>
    </rPh>
    <rPh sb="2" eb="4">
      <t>テイイン</t>
    </rPh>
    <phoneticPr fontId="10"/>
  </si>
  <si>
    <t>在籍学生数</t>
    <rPh sb="0" eb="2">
      <t>ザイセキ</t>
    </rPh>
    <rPh sb="2" eb="4">
      <t>ガクセイ</t>
    </rPh>
    <rPh sb="4" eb="5">
      <t>スウ</t>
    </rPh>
    <phoneticPr fontId="10"/>
  </si>
  <si>
    <t>［注］</t>
    <phoneticPr fontId="15"/>
  </si>
  <si>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10"/>
  </si>
  <si>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10"/>
  </si>
  <si>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0"/>
  </si>
  <si>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0"/>
  </si>
  <si>
    <t>様式14</t>
    <rPh sb="0" eb="2">
      <t>ヨウシキ</t>
    </rPh>
    <phoneticPr fontId="2"/>
  </si>
  <si>
    <t>学生データ</t>
    <rPh sb="0" eb="2">
      <t>ガクセイ</t>
    </rPh>
    <phoneticPr fontId="2"/>
  </si>
  <si>
    <t>学科・専攻課程</t>
    <rPh sb="0" eb="2">
      <t>ガッカ</t>
    </rPh>
    <rPh sb="3" eb="5">
      <t>センコウ</t>
    </rPh>
    <rPh sb="5" eb="7">
      <t>カテイ</t>
    </rPh>
    <phoneticPr fontId="2"/>
  </si>
  <si>
    <t>様式15</t>
    <rPh sb="0" eb="2">
      <t>ヨウシキ</t>
    </rPh>
    <phoneticPr fontId="2"/>
  </si>
  <si>
    <t>教育課程に対応した授業科目担当者一覧</t>
    <rPh sb="0" eb="2">
      <t>キョウイク</t>
    </rPh>
    <rPh sb="2" eb="4">
      <t>カテイ</t>
    </rPh>
    <phoneticPr fontId="2"/>
  </si>
  <si>
    <t>授業科目</t>
    <rPh sb="0" eb="2">
      <t>ジュギョウ</t>
    </rPh>
    <rPh sb="2" eb="4">
      <t>カモク</t>
    </rPh>
    <phoneticPr fontId="2"/>
  </si>
  <si>
    <t>職位</t>
    <rPh sb="0" eb="2">
      <t>ショクイ</t>
    </rPh>
    <phoneticPr fontId="2"/>
  </si>
  <si>
    <t>担当教員名</t>
    <rPh sb="0" eb="2">
      <t>タントウ</t>
    </rPh>
    <rPh sb="2" eb="4">
      <t>キョウイン</t>
    </rPh>
    <rPh sb="4" eb="5">
      <t>メイ</t>
    </rPh>
    <phoneticPr fontId="2"/>
  </si>
  <si>
    <t>○○科目</t>
    <rPh sb="2" eb="4">
      <t>カモク</t>
    </rPh>
    <phoneticPr fontId="2"/>
  </si>
  <si>
    <t>[注]</t>
    <rPh sb="1" eb="2">
      <t>チュウ</t>
    </rPh>
    <phoneticPr fontId="2"/>
  </si>
  <si>
    <t>様式16</t>
    <rPh sb="0" eb="2">
      <t>ヨウシキ</t>
    </rPh>
    <phoneticPr fontId="2"/>
  </si>
  <si>
    <t>開催日現在の状況</t>
  </si>
  <si>
    <t>開催年月日
開催時間</t>
    <phoneticPr fontId="2"/>
  </si>
  <si>
    <t>出 席 者 数 等</t>
  </si>
  <si>
    <t>監事の
出席状況</t>
    <phoneticPr fontId="2"/>
  </si>
  <si>
    <t>定 員</t>
  </si>
  <si>
    <t>現 員（a）</t>
  </si>
  <si>
    <t>実出席率
 （b/a）</t>
    <phoneticPr fontId="2"/>
  </si>
  <si>
    <t>意思表示
出席者数</t>
    <phoneticPr fontId="2"/>
  </si>
  <si>
    <t>／</t>
    <phoneticPr fontId="2"/>
  </si>
  <si>
    <t>様式17</t>
    <rPh sb="0" eb="2">
      <t>ヨウシキ</t>
    </rPh>
    <phoneticPr fontId="2"/>
  </si>
  <si>
    <t>出席評議員数
（b）</t>
    <rPh sb="2" eb="5">
      <t>ヒョウギイン</t>
    </rPh>
    <phoneticPr fontId="2"/>
  </si>
  <si>
    <t>様式13</t>
    <rPh sb="0" eb="2">
      <t>ヨウシキ</t>
    </rPh>
    <phoneticPr fontId="2"/>
  </si>
  <si>
    <t>専攻の名称</t>
    <rPh sb="0" eb="2">
      <t>センコウ</t>
    </rPh>
    <rPh sb="3" eb="5">
      <t>メイショウ</t>
    </rPh>
    <phoneticPr fontId="10"/>
  </si>
  <si>
    <t>B学科</t>
  </si>
  <si>
    <t>３　学科・専攻課程の改組等により、新旧の学科・専攻課程が併存している場合には、新旧両方を併記し、 「備考」に記載してください。</t>
    <rPh sb="5" eb="7">
      <t>センコウ</t>
    </rPh>
    <rPh sb="7" eb="9">
      <t>カテイ</t>
    </rPh>
    <rPh sb="23" eb="25">
      <t>センコウ</t>
    </rPh>
    <rPh sb="25" eb="27">
      <t>カテイ</t>
    </rPh>
    <phoneticPr fontId="10"/>
  </si>
  <si>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phoneticPr fontId="10"/>
  </si>
  <si>
    <t>① 卒業者数（人）</t>
    <rPh sb="2" eb="4">
      <t>ソツギョウ</t>
    </rPh>
    <phoneticPr fontId="2"/>
  </si>
  <si>
    <t>② 退学者数（人）</t>
    <rPh sb="2" eb="4">
      <t>タイガク</t>
    </rPh>
    <rPh sb="4" eb="5">
      <t>シャ</t>
    </rPh>
    <phoneticPr fontId="2"/>
  </si>
  <si>
    <t>③ 休学者数（人）</t>
    <phoneticPr fontId="2"/>
  </si>
  <si>
    <t>④ 就職者数（人）</t>
    <phoneticPr fontId="2"/>
  </si>
  <si>
    <t>⑤ 進学者数（人）</t>
    <phoneticPr fontId="2"/>
  </si>
  <si>
    <t>４  「実出席率（b/a）」欄には、百分率で小数点以下第1位まで記入してください（小数点以下第2位を四捨五入）。</t>
    <phoneticPr fontId="2"/>
  </si>
  <si>
    <t>４  「実出席率（b/a）」欄には、百分率で小数点以下第1位まで記入してください（小数点以下第2位を四捨五入）。</t>
    <phoneticPr fontId="2"/>
  </si>
  <si>
    <t>学生数</t>
    <rPh sb="0" eb="3">
      <t>ガクセイスウ</t>
    </rPh>
    <phoneticPr fontId="2"/>
  </si>
  <si>
    <t>１  「その他の職員」とは、守衛、自動車運転手、作業員等の技能労務職員等を指します。</t>
    <phoneticPr fontId="2"/>
  </si>
  <si>
    <t>２　契約職員、派遣職員等は「兼任」に分類してください。</t>
    <phoneticPr fontId="2"/>
  </si>
  <si>
    <t>短期大学の概要</t>
    <rPh sb="0" eb="2">
      <t>タンキ</t>
    </rPh>
    <rPh sb="2" eb="4">
      <t>ダイガク</t>
    </rPh>
    <rPh sb="5" eb="7">
      <t>ガイヨウ</t>
    </rPh>
    <phoneticPr fontId="2"/>
  </si>
  <si>
    <t>学科名等</t>
    <rPh sb="0" eb="2">
      <t>ガッカ</t>
    </rPh>
    <rPh sb="2" eb="3">
      <t>メイ</t>
    </rPh>
    <rPh sb="3" eb="4">
      <t>トウ</t>
    </rPh>
    <phoneticPr fontId="2"/>
  </si>
  <si>
    <t>区分</t>
    <rPh sb="0" eb="2">
      <t>クブン</t>
    </rPh>
    <phoneticPr fontId="2"/>
  </si>
  <si>
    <t>教員配置</t>
    <rPh sb="0" eb="2">
      <t>キョウイン</t>
    </rPh>
    <rPh sb="2" eb="4">
      <t>ハイチ</t>
    </rPh>
    <phoneticPr fontId="2"/>
  </si>
  <si>
    <t>２　「定員」及び「現員（a）」欄には、開催日当日の人数を記入してください。</t>
    <phoneticPr fontId="2"/>
  </si>
  <si>
    <t>３　「意思表示出席者数」欄には、寄附行為に「書面をもってあらかじめ意思を表示したものは出席者とみなす」等が</t>
    <phoneticPr fontId="2"/>
  </si>
  <si>
    <t>５　「監事の出席状況」欄には、「／」の右側に監事数（現員）を記入し、左側に当該理事会に出席した監事数を記入</t>
    <phoneticPr fontId="2"/>
  </si>
  <si>
    <t>５　「監事の出席状況」欄には、「／」の右側に監事数（現員）を記入し、左側に当該評議員会に出席した監事数を記入</t>
    <phoneticPr fontId="2"/>
  </si>
  <si>
    <t>　　してください。</t>
    <phoneticPr fontId="2"/>
  </si>
  <si>
    <t>　　○他学科所属教員は「学科名」を記載してください。</t>
    <rPh sb="17" eb="19">
      <t>キサイ</t>
    </rPh>
    <phoneticPr fontId="2"/>
  </si>
  <si>
    <t>　　○非常勤・併設大学所属教員は「非常勤」と記載してください。</t>
    <rPh sb="22" eb="24">
      <t>キサイ</t>
    </rPh>
    <phoneticPr fontId="2"/>
  </si>
  <si>
    <t>○○学科</t>
    <rPh sb="2" eb="4">
      <t>ガッカ</t>
    </rPh>
    <phoneticPr fontId="10"/>
  </si>
  <si>
    <t>■■学科</t>
    <rPh sb="2" eb="4">
      <t>ガッカ</t>
    </rPh>
    <phoneticPr fontId="10"/>
  </si>
  <si>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10"/>
  </si>
  <si>
    <t>△△キャンパス</t>
    <phoneticPr fontId="10"/>
  </si>
  <si>
    <t>⑥ 科目等履修生（人）</t>
    <rPh sb="2" eb="4">
      <t>カモク</t>
    </rPh>
    <rPh sb="4" eb="5">
      <t>トウ</t>
    </rPh>
    <rPh sb="5" eb="8">
      <t>リシュウセイ</t>
    </rPh>
    <phoneticPr fontId="2"/>
  </si>
  <si>
    <t>⑦ 長期履修生（人）</t>
    <rPh sb="2" eb="4">
      <t>チョウキ</t>
    </rPh>
    <rPh sb="4" eb="7">
      <t>リシュウセイ</t>
    </rPh>
    <phoneticPr fontId="2"/>
  </si>
  <si>
    <t>　　○当該学科所属教員は空欄としてください。</t>
    <rPh sb="12" eb="14">
      <t>クウラン</t>
    </rPh>
    <phoneticPr fontId="2"/>
  </si>
  <si>
    <t>―</t>
    <phoneticPr fontId="2"/>
  </si>
  <si>
    <t>様式</t>
    <rPh sb="0" eb="2">
      <t>ヨウシキ</t>
    </rPh>
    <phoneticPr fontId="2"/>
  </si>
  <si>
    <t>（人）</t>
    <rPh sb="1" eb="2">
      <t>ニン</t>
    </rPh>
    <phoneticPr fontId="2"/>
  </si>
  <si>
    <t>○○図書館</t>
    <rPh sb="2" eb="5">
      <t>トショカン</t>
    </rPh>
    <phoneticPr fontId="10"/>
  </si>
  <si>
    <t>　短期大学の概要</t>
    <rPh sb="1" eb="3">
      <t>タンキ</t>
    </rPh>
    <rPh sb="3" eb="5">
      <t>ダイガク</t>
    </rPh>
    <rPh sb="6" eb="8">
      <t>ガイヨウ</t>
    </rPh>
    <phoneticPr fontId="2"/>
  </si>
  <si>
    <t>　学生数</t>
    <rPh sb="1" eb="4">
      <t>ガクセイスウ</t>
    </rPh>
    <phoneticPr fontId="2"/>
  </si>
  <si>
    <t xml:space="preserve">　教員以外の職員の概要 </t>
    <phoneticPr fontId="2"/>
  </si>
  <si>
    <t>　学生データ</t>
    <phoneticPr fontId="2"/>
  </si>
  <si>
    <t>　理事会の開催状況</t>
    <phoneticPr fontId="2"/>
  </si>
  <si>
    <t>１  説明を付す必要があると思われるものについては、備考欄に記述してください。</t>
    <phoneticPr fontId="2"/>
  </si>
  <si>
    <t>３　「教員配置」には、以下のように記載してください。</t>
    <rPh sb="11" eb="13">
      <t>イカ</t>
    </rPh>
    <rPh sb="17" eb="19">
      <t>キサイ</t>
    </rPh>
    <phoneticPr fontId="2"/>
  </si>
  <si>
    <t xml:space="preserve">    記入してください。</t>
    <phoneticPr fontId="2"/>
  </si>
  <si>
    <r>
      <t xml:space="preserve">   </t>
    </r>
    <r>
      <rPr>
        <sz val="10"/>
        <color theme="1"/>
        <rFont val="ＭＳ Ｐゴシック"/>
        <family val="3"/>
        <charset val="128"/>
        <scheme val="minor"/>
      </rPr>
      <t>○○学科共通科目」等とし、単独の表を作成してください。</t>
    </r>
    <rPh sb="6" eb="7">
      <t>カ</t>
    </rPh>
    <rPh sb="7" eb="9">
      <t>キョウツウ</t>
    </rPh>
    <rPh sb="9" eb="11">
      <t>カモク</t>
    </rPh>
    <phoneticPr fontId="2"/>
  </si>
  <si>
    <t>４　全学科共通の科目群についてはタイトルを「全学科共通」等、複数学科共通の科目群等がある場合にはタイトルを 「○○学科・</t>
    <rPh sb="2" eb="3">
      <t>ゼン</t>
    </rPh>
    <rPh sb="3" eb="5">
      <t>ガッカ</t>
    </rPh>
    <rPh sb="5" eb="7">
      <t>キョウツウ</t>
    </rPh>
    <rPh sb="6" eb="7">
      <t>スウガッカ</t>
    </rPh>
    <rPh sb="8" eb="10">
      <t>カモク</t>
    </rPh>
    <rPh sb="10" eb="11">
      <t>グン</t>
    </rPh>
    <rPh sb="22" eb="23">
      <t>ゼン</t>
    </rPh>
    <rPh sb="23" eb="25">
      <t>ガッカ</t>
    </rPh>
    <rPh sb="25" eb="27">
      <t>キョウツウ</t>
    </rPh>
    <rPh sb="28" eb="29">
      <t>トウ</t>
    </rPh>
    <rPh sb="30" eb="32">
      <t>フクスウ</t>
    </rPh>
    <rPh sb="32" eb="34">
      <t>ガッカ</t>
    </rPh>
    <rPh sb="34" eb="36">
      <t>キョウツウ</t>
    </rPh>
    <rPh sb="37" eb="39">
      <t>カモク</t>
    </rPh>
    <rPh sb="39" eb="40">
      <t>グン</t>
    </rPh>
    <rPh sb="40" eb="41">
      <t>トウ</t>
    </rPh>
    <rPh sb="44" eb="46">
      <t>バアイ</t>
    </rPh>
    <phoneticPr fontId="2"/>
  </si>
  <si>
    <t>１　「区分」には、教育課程表に沿って「共通科目」、「専門科目」等の科目群名を記入してください。</t>
    <rPh sb="3" eb="5">
      <t>クブン</t>
    </rPh>
    <rPh sb="9" eb="11">
      <t>キョウイク</t>
    </rPh>
    <rPh sb="11" eb="13">
      <t>カテイ</t>
    </rPh>
    <rPh sb="13" eb="14">
      <t>ヒョウ</t>
    </rPh>
    <rPh sb="15" eb="16">
      <t>ソ</t>
    </rPh>
    <rPh sb="31" eb="32">
      <t>トウ</t>
    </rPh>
    <rPh sb="33" eb="35">
      <t>カモク</t>
    </rPh>
    <rPh sb="35" eb="36">
      <t>グン</t>
    </rPh>
    <rPh sb="36" eb="37">
      <t>メイ</t>
    </rPh>
    <rPh sb="38" eb="40">
      <t>キニュウ</t>
    </rPh>
    <phoneticPr fontId="2"/>
  </si>
  <si>
    <t>２　一つの授業科目を複数の教員が担当する場合、「授業科目」を記入の上、次行以降は「同上」とし、全ての担当教員について</t>
    <rPh sb="2" eb="3">
      <t>ヒト</t>
    </rPh>
    <rPh sb="5" eb="7">
      <t>ジュギョウ</t>
    </rPh>
    <rPh sb="7" eb="9">
      <t>カモク</t>
    </rPh>
    <rPh sb="10" eb="12">
      <t>フクスウ</t>
    </rPh>
    <rPh sb="13" eb="15">
      <t>キョウイン</t>
    </rPh>
    <rPh sb="16" eb="18">
      <t>タントウ</t>
    </rPh>
    <rPh sb="20" eb="22">
      <t>バアイ</t>
    </rPh>
    <rPh sb="24" eb="26">
      <t>ジュギョウ</t>
    </rPh>
    <rPh sb="26" eb="28">
      <t>カモク</t>
    </rPh>
    <rPh sb="30" eb="32">
      <t>キニュウ</t>
    </rPh>
    <rPh sb="33" eb="34">
      <t>ウエ</t>
    </rPh>
    <rPh sb="35" eb="37">
      <t>ジギョウ</t>
    </rPh>
    <rPh sb="37" eb="39">
      <t>イコウ</t>
    </rPh>
    <phoneticPr fontId="2"/>
  </si>
  <si>
    <t>専門分野</t>
    <rPh sb="0" eb="2">
      <t>センモン</t>
    </rPh>
    <rPh sb="2" eb="4">
      <t>ブンヤ</t>
    </rPh>
    <phoneticPr fontId="2"/>
  </si>
  <si>
    <t>　  規定されている場合、出席評議員数（b）の外数で、該当する人数を記入してください。</t>
    <rPh sb="15" eb="17">
      <t>ヒョウギ</t>
    </rPh>
    <rPh sb="17" eb="18">
      <t>イン</t>
    </rPh>
    <rPh sb="18" eb="19">
      <t>カズ</t>
    </rPh>
    <phoneticPr fontId="2"/>
  </si>
  <si>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2"/>
  </si>
  <si>
    <t>２　様式12及び様式14（①～⑤）には、「長期履修生」が含まれます。</t>
    <rPh sb="2" eb="4">
      <t>ヨウシキ</t>
    </rPh>
    <rPh sb="6" eb="7">
      <t>オヨ</t>
    </rPh>
    <rPh sb="8" eb="10">
      <t>ヨウシキ</t>
    </rPh>
    <rPh sb="21" eb="23">
      <t>チョウキ</t>
    </rPh>
    <rPh sb="23" eb="26">
      <t>リシュウセイ</t>
    </rPh>
    <rPh sb="28" eb="29">
      <t>フク</t>
    </rPh>
    <phoneticPr fontId="2"/>
  </si>
  <si>
    <t>　　及び欄外注（［注］）も含む）。</t>
    <rPh sb="2" eb="3">
      <t>オヨ</t>
    </rPh>
    <rPh sb="4" eb="6">
      <t>ランガイ</t>
    </rPh>
    <rPh sb="6" eb="7">
      <t>チュウ</t>
    </rPh>
    <rPh sb="9" eb="10">
      <t>チュウ</t>
    </rPh>
    <rPh sb="13" eb="14">
      <t>フク</t>
    </rPh>
    <phoneticPr fontId="2"/>
  </si>
  <si>
    <t>２　⑥及び⑦は、当該年度に在学する学生数を記入してください。</t>
    <rPh sb="3" eb="4">
      <t>オヨ</t>
    </rPh>
    <rPh sb="8" eb="10">
      <t>トウガイ</t>
    </rPh>
    <rPh sb="10" eb="12">
      <t>ネンド</t>
    </rPh>
    <rPh sb="13" eb="15">
      <t>ザイガク</t>
    </rPh>
    <rPh sb="17" eb="20">
      <t>ガクセイスウ</t>
    </rPh>
    <rPh sb="21" eb="23">
      <t>キニュウ</t>
    </rPh>
    <phoneticPr fontId="2"/>
  </si>
  <si>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10"/>
  </si>
  <si>
    <t>様式12</t>
    <phoneticPr fontId="2"/>
  </si>
  <si>
    <t>A学科</t>
    <rPh sb="1" eb="3">
      <t>ガッカ</t>
    </rPh>
    <phoneticPr fontId="10"/>
  </si>
  <si>
    <t>B学科</t>
    <rPh sb="1" eb="3">
      <t>ガッカ</t>
    </rPh>
    <phoneticPr fontId="10"/>
  </si>
  <si>
    <t>C学科</t>
    <rPh sb="1" eb="3">
      <t>ガッカ</t>
    </rPh>
    <phoneticPr fontId="10"/>
  </si>
  <si>
    <t>［注］</t>
    <phoneticPr fontId="15"/>
  </si>
  <si>
    <t>体育館</t>
    <rPh sb="0" eb="3">
      <t>タイイクカン</t>
    </rPh>
    <phoneticPr fontId="10"/>
  </si>
  <si>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0"/>
  </si>
  <si>
    <t>D学科
（旧○○学科）</t>
    <rPh sb="1" eb="3">
      <t>ガッカ</t>
    </rPh>
    <rPh sb="5" eb="6">
      <t>キュウ</t>
    </rPh>
    <rPh sb="8" eb="10">
      <t>ガッカ</t>
    </rPh>
    <phoneticPr fontId="10"/>
  </si>
  <si>
    <t>　　ただし、学科・専攻課程等を追加する場合は、直下に追加しないと集計値がずれてしまうので、注意して下さい。</t>
    <rPh sb="6" eb="8">
      <t>ガッカ</t>
    </rPh>
    <rPh sb="9" eb="11">
      <t>センコウ</t>
    </rPh>
    <rPh sb="11" eb="13">
      <t>カテイ</t>
    </rPh>
    <rPh sb="13" eb="14">
      <t>トウ</t>
    </rPh>
    <rPh sb="15" eb="17">
      <t>ツイカ</t>
    </rPh>
    <rPh sb="19" eb="21">
      <t>バアイ</t>
    </rPh>
    <rPh sb="23" eb="25">
      <t>チョッカ</t>
    </rPh>
    <rPh sb="26" eb="28">
      <t>ツイカ</t>
    </rPh>
    <rPh sb="32" eb="34">
      <t>シュウケイ</t>
    </rPh>
    <rPh sb="34" eb="35">
      <t>チ</t>
    </rPh>
    <rPh sb="45" eb="47">
      <t>チュウイ</t>
    </rPh>
    <rPh sb="49" eb="50">
      <t>クダ</t>
    </rPh>
    <phoneticPr fontId="10"/>
  </si>
  <si>
    <t>様式12</t>
    <phoneticPr fontId="2"/>
  </si>
  <si>
    <t>［注］</t>
    <phoneticPr fontId="15"/>
  </si>
  <si>
    <r>
      <t>９　編入学の定員を設定している場合、</t>
    </r>
    <r>
      <rPr>
        <sz val="10"/>
        <rFont val="ＭＳ Ｐゴシック"/>
        <family val="3"/>
        <charset val="128"/>
      </rPr>
      <t>入学定員には</t>
    </r>
    <r>
      <rPr>
        <sz val="10"/>
        <rFont val="ＭＳ Ｐゴシック"/>
        <family val="3"/>
        <charset val="128"/>
      </rPr>
      <t>編入学の定員を加えないでください。</t>
    </r>
    <phoneticPr fontId="2"/>
  </si>
  <si>
    <t>平成・令和　　年　　月　　日
　　：　　～　　：　　</t>
    <rPh sb="0" eb="2">
      <t>ヘイセイ</t>
    </rPh>
    <rPh sb="3" eb="5">
      <t>レイワ</t>
    </rPh>
    <rPh sb="7" eb="8">
      <t>ネン</t>
    </rPh>
    <rPh sb="10" eb="11">
      <t>ガツ</t>
    </rPh>
    <rPh sb="13" eb="14">
      <t>ニチ</t>
    </rPh>
    <phoneticPr fontId="2"/>
  </si>
  <si>
    <t>平成・令和　　年　　月　　日
　　：　　～　　：　　</t>
    <rPh sb="0" eb="2">
      <t>ヘイセイ</t>
    </rPh>
    <rPh sb="7" eb="8">
      <t>ネン</t>
    </rPh>
    <rPh sb="10" eb="11">
      <t>ガツ</t>
    </rPh>
    <rPh sb="13" eb="14">
      <t>ニチ</t>
    </rPh>
    <phoneticPr fontId="2"/>
  </si>
  <si>
    <t>A学科      ○○専攻</t>
    <phoneticPr fontId="2"/>
  </si>
  <si>
    <t xml:space="preserve">               □□専攻</t>
    <phoneticPr fontId="2"/>
  </si>
  <si>
    <t xml:space="preserve">  評議員会の開催状況</t>
    <phoneticPr fontId="2"/>
  </si>
  <si>
    <t>専任教員の研究活動状況表</t>
    <rPh sb="0" eb="2">
      <t>センニン</t>
    </rPh>
    <rPh sb="2" eb="4">
      <t>キョウイン</t>
    </rPh>
    <rPh sb="5" eb="7">
      <t>ケンキュウ</t>
    </rPh>
    <rPh sb="7" eb="9">
      <t>カツドウ</t>
    </rPh>
    <rPh sb="9" eb="11">
      <t>ジョウキョウ</t>
    </rPh>
    <rPh sb="11" eb="12">
      <t>ヒョウ</t>
    </rPh>
    <phoneticPr fontId="2"/>
  </si>
  <si>
    <t>氏名</t>
    <rPh sb="0" eb="2">
      <t>シメイ</t>
    </rPh>
    <phoneticPr fontId="2"/>
  </si>
  <si>
    <t>研究業績</t>
    <rPh sb="0" eb="2">
      <t>ケンキュウ</t>
    </rPh>
    <rPh sb="2" eb="4">
      <t>ギョウセキ</t>
    </rPh>
    <phoneticPr fontId="2"/>
  </si>
  <si>
    <t>国際的活動
の有無</t>
    <rPh sb="0" eb="3">
      <t>コクサイテキ</t>
    </rPh>
    <rPh sb="3" eb="5">
      <t>カツドウ</t>
    </rPh>
    <rPh sb="7" eb="9">
      <t>ウム</t>
    </rPh>
    <phoneticPr fontId="2"/>
  </si>
  <si>
    <t>社会的活動
の有無</t>
    <rPh sb="0" eb="3">
      <t>シャカイテキ</t>
    </rPh>
    <rPh sb="3" eb="5">
      <t>カツドウ</t>
    </rPh>
    <rPh sb="7" eb="9">
      <t>ウム</t>
    </rPh>
    <phoneticPr fontId="2"/>
  </si>
  <si>
    <t>備考</t>
    <rPh sb="0" eb="2">
      <t>ビコウ</t>
    </rPh>
    <phoneticPr fontId="2"/>
  </si>
  <si>
    <t>著作数</t>
    <rPh sb="0" eb="2">
      <t>チョサク</t>
    </rPh>
    <rPh sb="2" eb="3">
      <t>スウ</t>
    </rPh>
    <phoneticPr fontId="2"/>
  </si>
  <si>
    <t>論文数</t>
    <rPh sb="0" eb="2">
      <t>ロンブン</t>
    </rPh>
    <rPh sb="2" eb="3">
      <t>スウ</t>
    </rPh>
    <phoneticPr fontId="2"/>
  </si>
  <si>
    <t>学会等
発表数</t>
    <rPh sb="0" eb="2">
      <t>ガッカイ</t>
    </rPh>
    <rPh sb="2" eb="3">
      <t>トウ</t>
    </rPh>
    <rPh sb="4" eb="6">
      <t>ハッピョウ</t>
    </rPh>
    <rPh sb="6" eb="7">
      <t>スウ</t>
    </rPh>
    <phoneticPr fontId="2"/>
  </si>
  <si>
    <t>その他</t>
    <rPh sb="2" eb="3">
      <t>ホカ</t>
    </rPh>
    <phoneticPr fontId="2"/>
  </si>
  <si>
    <t>外部研究資金の獲得状況一覧表</t>
    <phoneticPr fontId="2"/>
  </si>
  <si>
    <t>科学研究費
補助金</t>
    <rPh sb="0" eb="2">
      <t>カガク</t>
    </rPh>
    <rPh sb="2" eb="5">
      <t>ケンキュウヒ</t>
    </rPh>
    <rPh sb="6" eb="9">
      <t>ホジョキン</t>
    </rPh>
    <phoneticPr fontId="2"/>
  </si>
  <si>
    <t>年度</t>
    <rPh sb="0" eb="2">
      <t>ネンド</t>
    </rPh>
    <phoneticPr fontId="2"/>
  </si>
  <si>
    <t>研究種目</t>
    <rPh sb="0" eb="2">
      <t>ケンキュウ</t>
    </rPh>
    <rPh sb="2" eb="4">
      <t>シュモク</t>
    </rPh>
    <phoneticPr fontId="2"/>
  </si>
  <si>
    <t>研究者名</t>
    <rPh sb="0" eb="3">
      <t>ケンキュウシャ</t>
    </rPh>
    <rPh sb="3" eb="4">
      <t>メイ</t>
    </rPh>
    <phoneticPr fontId="2"/>
  </si>
  <si>
    <t>研究課題</t>
    <rPh sb="0" eb="2">
      <t>ケンキュウ</t>
    </rPh>
    <rPh sb="2" eb="4">
      <t>カダイ</t>
    </rPh>
    <phoneticPr fontId="2"/>
  </si>
  <si>
    <t>その他の
外部研究資金</t>
    <rPh sb="2" eb="3">
      <t>ホカ</t>
    </rPh>
    <rPh sb="5" eb="7">
      <t>ガイブ</t>
    </rPh>
    <rPh sb="7" eb="9">
      <t>ケンキュウ</t>
    </rPh>
    <rPh sb="9" eb="11">
      <t>シキン</t>
    </rPh>
    <phoneticPr fontId="2"/>
  </si>
  <si>
    <t>調達先・資金名等</t>
    <rPh sb="0" eb="3">
      <t>チョウタツサキ</t>
    </rPh>
    <rPh sb="4" eb="6">
      <t>シキン</t>
    </rPh>
    <rPh sb="6" eb="7">
      <t>メイ</t>
    </rPh>
    <rPh sb="7" eb="8">
      <t>トウ</t>
    </rPh>
    <phoneticPr fontId="2"/>
  </si>
  <si>
    <t>[注]</t>
    <phoneticPr fontId="2"/>
  </si>
  <si>
    <t>科学研究費補助金の「研究種目」は「基盤研究（A・B・C）」、「若手研究（A・B）」等を記載してください。</t>
    <rPh sb="0" eb="2">
      <t>カガク</t>
    </rPh>
    <rPh sb="2" eb="5">
      <t>ケンキュウヒ</t>
    </rPh>
    <rPh sb="5" eb="8">
      <t>ホジョキン</t>
    </rPh>
    <rPh sb="10" eb="12">
      <t>ケンキュウ</t>
    </rPh>
    <rPh sb="12" eb="14">
      <t>シュモク</t>
    </rPh>
    <rPh sb="17" eb="19">
      <t>キバン</t>
    </rPh>
    <rPh sb="19" eb="21">
      <t>ケンキュウ</t>
    </rPh>
    <rPh sb="31" eb="33">
      <t>ワカテ</t>
    </rPh>
    <rPh sb="33" eb="35">
      <t>ケンキュウ</t>
    </rPh>
    <rPh sb="41" eb="42">
      <t>トウ</t>
    </rPh>
    <rPh sb="43" eb="45">
      <t>キサイ</t>
    </rPh>
    <phoneticPr fontId="2"/>
  </si>
  <si>
    <t>様式18</t>
    <rPh sb="0" eb="2">
      <t>ヨウシキ</t>
    </rPh>
    <phoneticPr fontId="2"/>
  </si>
  <si>
    <t>様式19</t>
    <rPh sb="0" eb="2">
      <t>ヨウシキ</t>
    </rPh>
    <phoneticPr fontId="2"/>
  </si>
  <si>
    <t>No.</t>
  </si>
  <si>
    <t>事  項</t>
  </si>
  <si>
    <t>公 表 方 法 等</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</si>
  <si>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</si>
  <si>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</si>
  <si>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</si>
  <si>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</si>
  <si>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</si>
  <si>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</si>
  <si>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</si>
  <si>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</si>
  <si>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</si>
  <si>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</si>
  <si>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</si>
  <si>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</si>
  <si>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寄附行為、監査報告書、財産目録、貸借対照表、収支計算書、事業報告書、役員名簿、役員に対する報酬等の支給の基準</t>
  </si>
  <si>
    <t>公 表・公 開 方 法 等</t>
  </si>
  <si>
    <t>① 教育情報の公表について</t>
  </si>
  <si>
    <t>② 学校法人の情報の公表・公開について</t>
    <phoneticPr fontId="2"/>
  </si>
  <si>
    <t>※関係法令：私立学校法　第36条、同第37条、同第38条</t>
    <rPh sb="17" eb="18">
      <t>ドウ</t>
    </rPh>
    <rPh sb="18" eb="19">
      <t>ダイ</t>
    </rPh>
    <rPh sb="21" eb="22">
      <t>ジョウ</t>
    </rPh>
    <rPh sb="23" eb="24">
      <t>ドウ</t>
    </rPh>
    <rPh sb="24" eb="25">
      <t>ダイ</t>
    </rPh>
    <rPh sb="27" eb="28">
      <t>ジョウ</t>
    </rPh>
    <phoneticPr fontId="2"/>
  </si>
  <si>
    <t>※関係法令：私立学校法　第41条、同第42条、同第43条、同第44条</t>
    <rPh sb="17" eb="18">
      <t>ドウ</t>
    </rPh>
    <rPh sb="18" eb="19">
      <t>ダイ</t>
    </rPh>
    <rPh sb="21" eb="22">
      <t>ジョウ</t>
    </rPh>
    <rPh sb="23" eb="24">
      <t>ドウ</t>
    </rPh>
    <rPh sb="24" eb="25">
      <t>ダイ</t>
    </rPh>
    <rPh sb="27" eb="28">
      <t>ジョウ</t>
    </rPh>
    <rPh sb="29" eb="30">
      <t>ドウ</t>
    </rPh>
    <rPh sb="30" eb="31">
      <t>ダイ</t>
    </rPh>
    <rPh sb="33" eb="34">
      <t>ジョウ</t>
    </rPh>
    <phoneticPr fontId="2"/>
  </si>
  <si>
    <t>※関係法令：学校教育法　第113条、学校教育法施行規則　第172条の2</t>
    <phoneticPr fontId="2"/>
  </si>
  <si>
    <t>※関係法令：学校教育法施行規則　第172条の2、私立学校法　第33条の2、同第33条の3、同第63条の2</t>
    <phoneticPr fontId="2"/>
  </si>
  <si>
    <t>備　　　　　　　　　考</t>
    <phoneticPr fontId="10"/>
  </si>
  <si>
    <t>短期大学士課程</t>
    <rPh sb="0" eb="2">
      <t>タンキ</t>
    </rPh>
    <rPh sb="2" eb="4">
      <t>ダイガク</t>
    </rPh>
    <rPh sb="4" eb="5">
      <t>シ</t>
    </rPh>
    <rPh sb="5" eb="7">
      <t>カテイ</t>
    </rPh>
    <phoneticPr fontId="10"/>
  </si>
  <si>
    <t>備　　　　　　　　　考</t>
    <rPh sb="0" eb="1">
      <t>ビ</t>
    </rPh>
    <rPh sb="10" eb="11">
      <t>コウ</t>
    </rPh>
    <phoneticPr fontId="10"/>
  </si>
  <si>
    <t>○○学科（○○専攻）</t>
    <phoneticPr fontId="10"/>
  </si>
  <si>
    <t>○○専門職学科（○○専攻）</t>
    <rPh sb="2" eb="4">
      <t>センモン</t>
    </rPh>
    <rPh sb="4" eb="5">
      <t>ショク</t>
    </rPh>
    <phoneticPr fontId="10"/>
  </si>
  <si>
    <t>○○専攻</t>
    <phoneticPr fontId="10"/>
  </si>
  <si>
    <t>□□別科</t>
    <phoneticPr fontId="10"/>
  </si>
  <si>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10"/>
  </si>
  <si>
    <t>非常勤教員</t>
    <rPh sb="0" eb="3">
      <t>ヒジョウキン</t>
    </rPh>
    <rPh sb="3" eb="5">
      <t>キョウイン</t>
    </rPh>
    <phoneticPr fontId="10"/>
  </si>
  <si>
    <t>専任教員
一人あたりの在籍学生数</t>
    <phoneticPr fontId="2"/>
  </si>
  <si>
    <t>備　　　　考</t>
    <rPh sb="0" eb="1">
      <t>ビ</t>
    </rPh>
    <rPh sb="5" eb="6">
      <t>コウ</t>
    </rPh>
    <phoneticPr fontId="10"/>
  </si>
  <si>
    <t>専任
教員</t>
    <rPh sb="0" eb="2">
      <t>センニン</t>
    </rPh>
    <rPh sb="3" eb="5">
      <t>キョウイン</t>
    </rPh>
    <phoneticPr fontId="10"/>
  </si>
  <si>
    <t>うち
教授数</t>
    <rPh sb="3" eb="5">
      <t>キョウジュ</t>
    </rPh>
    <rPh sb="5" eb="6">
      <t>スウ</t>
    </rPh>
    <phoneticPr fontId="10"/>
  </si>
  <si>
    <t>うち
実務家
専任
教員数</t>
    <rPh sb="3" eb="5">
      <t>ジツム</t>
    </rPh>
    <rPh sb="5" eb="6">
      <t>カ</t>
    </rPh>
    <rPh sb="7" eb="9">
      <t>センニン</t>
    </rPh>
    <rPh sb="10" eb="12">
      <t>キョウイン</t>
    </rPh>
    <rPh sb="12" eb="13">
      <t>スウ</t>
    </rPh>
    <phoneticPr fontId="10"/>
  </si>
  <si>
    <t>うち
実務家教員数</t>
    <rPh sb="3" eb="5">
      <t>ジツム</t>
    </rPh>
    <rPh sb="5" eb="6">
      <t>カ</t>
    </rPh>
    <rPh sb="6" eb="8">
      <t>キョウイン</t>
    </rPh>
    <rPh sb="8" eb="9">
      <t>スウ</t>
    </rPh>
    <phoneticPr fontId="10"/>
  </si>
  <si>
    <t>うち
2項
該当数</t>
    <rPh sb="4" eb="5">
      <t>コウ</t>
    </rPh>
    <rPh sb="6" eb="8">
      <t>ガイトウ</t>
    </rPh>
    <rPh sb="8" eb="9">
      <t>スウ</t>
    </rPh>
    <phoneticPr fontId="10"/>
  </si>
  <si>
    <t>うち
みなし
専任
教員数</t>
    <rPh sb="7" eb="9">
      <t>センニン</t>
    </rPh>
    <rPh sb="10" eb="12">
      <t>キョウイン</t>
    </rPh>
    <rPh sb="12" eb="13">
      <t>スウ</t>
    </rPh>
    <phoneticPr fontId="10"/>
  </si>
  <si>
    <t>うち
2項
該当数</t>
    <rPh sb="4" eb="5">
      <t>コウ</t>
    </rPh>
    <rPh sb="6" eb="8">
      <t>ガイトウ</t>
    </rPh>
    <rPh sb="8" eb="9">
      <t>インズウ</t>
    </rPh>
    <phoneticPr fontId="10"/>
  </si>
  <si>
    <t>うち
みなし
専任
教員数</t>
    <rPh sb="7" eb="9">
      <t>センニン</t>
    </rPh>
    <rPh sb="10" eb="11">
      <t>キョウ</t>
    </rPh>
    <rPh sb="11" eb="13">
      <t>インズウ</t>
    </rPh>
    <rPh sb="12" eb="13">
      <t>スウ</t>
    </rPh>
    <phoneticPr fontId="10"/>
  </si>
  <si>
    <t>人</t>
    <rPh sb="0" eb="1">
      <t>ニン</t>
    </rPh>
    <phoneticPr fontId="10"/>
  </si>
  <si>
    <t>―</t>
  </si>
  <si>
    <t>○○専門職学科</t>
    <rPh sb="2" eb="4">
      <t>センモン</t>
    </rPh>
    <rPh sb="4" eb="5">
      <t>ショク</t>
    </rPh>
    <rPh sb="5" eb="7">
      <t>ガッカ</t>
    </rPh>
    <phoneticPr fontId="10"/>
  </si>
  <si>
    <t>人</t>
  </si>
  <si>
    <t>専任教員一人あたりの在籍学生数</t>
    <phoneticPr fontId="10"/>
  </si>
  <si>
    <t>備　　　考</t>
    <phoneticPr fontId="10"/>
  </si>
  <si>
    <t>施設・設備等</t>
    <phoneticPr fontId="10"/>
  </si>
  <si>
    <t>共用する他の
学校等の専用</t>
    <rPh sb="0" eb="2">
      <t>キョウヨウ</t>
    </rPh>
    <rPh sb="4" eb="5">
      <t>タ</t>
    </rPh>
    <rPh sb="7" eb="9">
      <t>ガッコウ</t>
    </rPh>
    <rPh sb="9" eb="10">
      <t>トウ</t>
    </rPh>
    <rPh sb="11" eb="13">
      <t>センヨウ</t>
    </rPh>
    <phoneticPr fontId="10"/>
  </si>
  <si>
    <t>㎡</t>
  </si>
  <si>
    <t>学部・研究科等の名称</t>
  </si>
  <si>
    <t>室　　　数</t>
    <phoneticPr fontId="10"/>
  </si>
  <si>
    <t>講義室</t>
    <rPh sb="0" eb="3">
      <t>コウギシツ</t>
    </rPh>
    <phoneticPr fontId="10"/>
  </si>
  <si>
    <t>演習室</t>
    <rPh sb="0" eb="2">
      <t>エンシュウ</t>
    </rPh>
    <rPh sb="2" eb="3">
      <t>シツ</t>
    </rPh>
    <phoneticPr fontId="10"/>
  </si>
  <si>
    <t>実験演習室</t>
    <rPh sb="0" eb="2">
      <t>ジッケン</t>
    </rPh>
    <rPh sb="2" eb="4">
      <t>エンシュウ</t>
    </rPh>
    <rPh sb="4" eb="5">
      <t>シツ</t>
    </rPh>
    <phoneticPr fontId="10"/>
  </si>
  <si>
    <t>情報処理学習施設</t>
  </si>
  <si>
    <t>語学学習施設</t>
    <rPh sb="0" eb="2">
      <t>ゴガク</t>
    </rPh>
    <rPh sb="2" eb="4">
      <t>ガクシュウ</t>
    </rPh>
    <rPh sb="4" eb="6">
      <t>シセツ</t>
    </rPh>
    <phoneticPr fontId="10"/>
  </si>
  <si>
    <t>○○図書館本館</t>
    <phoneticPr fontId="2"/>
  </si>
  <si>
    <t>㎡</t>
    <phoneticPr fontId="2"/>
  </si>
  <si>
    <t>席</t>
    <phoneticPr fontId="2"/>
  </si>
  <si>
    <t>○○図書館△△分館</t>
    <phoneticPr fontId="2"/>
  </si>
  <si>
    <t>席</t>
    <rPh sb="0" eb="1">
      <t>セキ</t>
    </rPh>
    <phoneticPr fontId="10"/>
  </si>
  <si>
    <t>学術雑誌〔うち外国書〕</t>
  </si>
  <si>
    <t>電子ジャーナル〔うち国外〕</t>
    <rPh sb="10" eb="12">
      <t>コクガイ</t>
    </rPh>
    <phoneticPr fontId="10"/>
  </si>
  <si>
    <t>〔</t>
    <phoneticPr fontId="2"/>
  </si>
  <si>
    <t>種</t>
    <rPh sb="0" eb="1">
      <t>シュ</t>
    </rPh>
    <phoneticPr fontId="10"/>
  </si>
  <si>
    <t>１　学科・専攻課程、専攻科、別科、研究所等ごとに記載してください（通信教育課程を含む）。</t>
    <rPh sb="7" eb="9">
      <t>カテイ</t>
    </rPh>
    <rPh sb="10" eb="13">
      <t>センコウカ</t>
    </rPh>
    <rPh sb="14" eb="16">
      <t>ベッカ</t>
    </rPh>
    <rPh sb="33" eb="35">
      <t>ツウシン</t>
    </rPh>
    <phoneticPr fontId="10"/>
  </si>
  <si>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10"/>
  </si>
  <si>
    <t>　　の名称」や「備考欄」にそのことがわかるよう記載してください。</t>
    <phoneticPr fontId="10"/>
  </si>
  <si>
    <t>３　教養教育科目、外国語科目、保健体育科目、教職科目等を担当する独立の組織や、附置研究所、附属病院等がある場合には、</t>
    <phoneticPr fontId="10"/>
  </si>
  <si>
    <t>　　「別科等」の欄に記載してください。</t>
    <rPh sb="3" eb="5">
      <t>ベッカ</t>
    </rPh>
    <rPh sb="5" eb="6">
      <t>トウ</t>
    </rPh>
    <phoneticPr fontId="10"/>
  </si>
  <si>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0"/>
  </si>
  <si>
    <t>　　と記載してください。</t>
    <rPh sb="3" eb="5">
      <t>キサイ</t>
    </rPh>
    <phoneticPr fontId="10"/>
  </si>
  <si>
    <t>５　　</t>
    <phoneticPr fontId="10"/>
  </si>
  <si>
    <t xml:space="preserve"> 教員組織の欄には、教育研究組織の欄で記載した組織単位で専任教員等及び非常勤教員の数を記入してください。また、上記３に</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phoneticPr fontId="10"/>
  </si>
  <si>
    <t>記載した、学科教育を担当する独立の組織がある場合には､組織名は、「学科・専攻課程の名称」の欄に「その他の組織等（◯○）」</t>
    <phoneticPr fontId="10"/>
  </si>
  <si>
    <t xml:space="preserve"> と記載し、専任教員等及び非常勤教員の数を記載してください。なお、その場合は、「基準数（及び「教授数」）」及び「専任教員</t>
    <phoneticPr fontId="10"/>
  </si>
  <si>
    <t xml:space="preserve"> 一人あたりの在籍学生数」の欄は「―」としてください。</t>
    <phoneticPr fontId="10"/>
  </si>
  <si>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10"/>
  </si>
  <si>
    <t>　　ただし、短期大学設置基準第２１条における「授業を担当しない教員」は含めないでください。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10"/>
  </si>
  <si>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10"/>
  </si>
  <si>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10"/>
  </si>
  <si>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10"/>
  </si>
  <si>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10"/>
  </si>
  <si>
    <t>　　・短期大学設置基準第２２条別表第一イ及びロ（備考に規定する事項を含む。）</t>
    <rPh sb="3" eb="5">
      <t>タンキ</t>
    </rPh>
    <phoneticPr fontId="10"/>
  </si>
  <si>
    <t>10　「専任教員１人あたりの在籍学生数」の欄には、様式２の在籍学生数／本表の専任教員数計により、算出してください。</t>
    <rPh sb="25" eb="27">
      <t>ヨウシキ</t>
    </rPh>
    <phoneticPr fontId="10"/>
  </si>
  <si>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10"/>
  </si>
  <si>
    <t>「うちみなし専任教員数」の欄は「－」としてください。</t>
    <phoneticPr fontId="10"/>
  </si>
  <si>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10"/>
  </si>
  <si>
    <t>13　教員組織の項目中の、「うち実務家専任教員数」の欄については、短期大学設置基準第３５の１１第１項に定める実務の経験及び</t>
    <phoneticPr fontId="10"/>
  </si>
  <si>
    <t>　　高度の実務の能力を有する専任教員（実務家専任教員）数を記入してください。</t>
    <rPh sb="27" eb="28">
      <t>スウ</t>
    </rPh>
    <rPh sb="29" eb="31">
      <t>キニュウ</t>
    </rPh>
    <phoneticPr fontId="10"/>
  </si>
  <si>
    <t>　 「うち2項該当数」の欄については、短期大学設置基準第３５の１１第２項に該当する専任教員数を記入してください。</t>
    <rPh sb="6" eb="7">
      <t>コウ</t>
    </rPh>
    <rPh sb="7" eb="9">
      <t>ガイトウ</t>
    </rPh>
    <rPh sb="9" eb="10">
      <t>スウ</t>
    </rPh>
    <rPh sb="19" eb="21">
      <t>タンキ</t>
    </rPh>
    <rPh sb="37" eb="39">
      <t>ガイトウ</t>
    </rPh>
    <rPh sb="41" eb="43">
      <t>センニン</t>
    </rPh>
    <phoneticPr fontId="10"/>
  </si>
  <si>
    <t>　 「うちみなし専任教員数」の欄については、短期大学設置基準第３５の１１第３項に定める、１年につき６単位以上の授業科目を担当し、</t>
    <rPh sb="22" eb="24">
      <t>タンキ</t>
    </rPh>
    <phoneticPr fontId="10"/>
  </si>
  <si>
    <t>　　教育課程の編成その他組織の運営に責任を担う専任教員以外の者（みなし専任教員）の数を記入してください。</t>
    <phoneticPr fontId="10"/>
  </si>
  <si>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10"/>
  </si>
  <si>
    <t>15　寄宿舎その他大学の附属病院以外の附属施設（短期大学設置基準第３２条を参照）用地、附置研究所用地、駐車場、大学生協用地</t>
    <rPh sb="24" eb="26">
      <t>タンキ</t>
    </rPh>
    <rPh sb="26" eb="28">
      <t>ダイガク</t>
    </rPh>
    <phoneticPr fontId="10"/>
  </si>
  <si>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10"/>
  </si>
  <si>
    <t>16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10"/>
  </si>
  <si>
    <t>　　としてください。</t>
    <phoneticPr fontId="10"/>
  </si>
  <si>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10"/>
  </si>
  <si>
    <t>　　大学が他の学校等と共用する面積を記入してください。「共用する他の学校等の専用」の欄には、当該短期大学の敷地を共用する</t>
    <rPh sb="48" eb="50">
      <t>タンキ</t>
    </rPh>
    <phoneticPr fontId="10"/>
  </si>
  <si>
    <t>　　他の学校等が専用で使用する敷地面積を記入してください。</t>
    <phoneticPr fontId="10"/>
  </si>
  <si>
    <t>18　「基準面積」の欄は、短期大学設置基準第３０条の校地の面積及び第３１条の校舎の面積、または短期大学通信教育設置基準第</t>
    <rPh sb="4" eb="6">
      <t>キジュン</t>
    </rPh>
    <rPh sb="6" eb="8">
      <t>メンセキ</t>
    </rPh>
    <rPh sb="10" eb="11">
      <t>ラン</t>
    </rPh>
    <phoneticPr fontId="10"/>
  </si>
  <si>
    <t>１０条の校舎等の施設の面積としてください。</t>
    <phoneticPr fontId="10"/>
  </si>
  <si>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0"/>
  </si>
  <si>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0"/>
  </si>
  <si>
    <t>○○大学短期大学部</t>
    <phoneticPr fontId="10"/>
  </si>
  <si>
    <t>東京都千代田区九段北4-2-11</t>
    <phoneticPr fontId="10"/>
  </si>
  <si>
    <t>○○学科○○専攻</t>
    <phoneticPr fontId="10"/>
  </si>
  <si>
    <t xml:space="preserve">　　　　　　●●専攻  </t>
    <phoneticPr fontId="10"/>
  </si>
  <si>
    <t>■■学科</t>
    <phoneticPr fontId="10"/>
  </si>
  <si>
    <t>　　―</t>
    <phoneticPr fontId="10"/>
  </si>
  <si>
    <t>うち
実務家
教員数</t>
    <rPh sb="3" eb="5">
      <t>ジツム</t>
    </rPh>
    <rPh sb="5" eb="6">
      <t>カ</t>
    </rPh>
    <rPh sb="7" eb="9">
      <t>キョウイン</t>
    </rPh>
    <rPh sb="9" eb="10">
      <t>スウ</t>
    </rPh>
    <phoneticPr fontId="10"/>
  </si>
  <si>
    <t>教育学・保育学関係</t>
    <rPh sb="0" eb="3">
      <t>キョウイクガク</t>
    </rPh>
    <rPh sb="4" eb="7">
      <t>ホイクガク</t>
    </rPh>
    <rPh sb="7" eb="9">
      <t>カンケイ</t>
    </rPh>
    <phoneticPr fontId="10"/>
  </si>
  <si>
    <t>社会学・社会福祉学関係</t>
    <rPh sb="0" eb="2">
      <t>シャカイ</t>
    </rPh>
    <rPh sb="2" eb="3">
      <t>ガク</t>
    </rPh>
    <rPh sb="4" eb="6">
      <t>シャカイ</t>
    </rPh>
    <rPh sb="6" eb="8">
      <t>フクシ</t>
    </rPh>
    <rPh sb="8" eb="9">
      <t>ガク</t>
    </rPh>
    <rPh sb="9" eb="11">
      <t>カンケイ</t>
    </rPh>
    <phoneticPr fontId="10"/>
  </si>
  <si>
    <t>家政関係</t>
    <rPh sb="0" eb="2">
      <t>カセイ</t>
    </rPh>
    <rPh sb="2" eb="4">
      <t>カンケイ</t>
    </rPh>
    <phoneticPr fontId="10"/>
  </si>
  <si>
    <t>その他の組織（●●センター）</t>
    <rPh sb="2" eb="3">
      <t>タ</t>
    </rPh>
    <rPh sb="4" eb="6">
      <t>ソシキ</t>
    </rPh>
    <phoneticPr fontId="10"/>
  </si>
  <si>
    <t>－</t>
    <phoneticPr fontId="10"/>
  </si>
  <si>
    <t>その他の組織（□□学科）</t>
    <rPh sb="2" eb="3">
      <t>タ</t>
    </rPh>
    <rPh sb="4" eb="6">
      <t>ソシキ</t>
    </rPh>
    <rPh sb="9" eb="11">
      <t>ガッカ</t>
    </rPh>
    <phoneticPr fontId="10"/>
  </si>
  <si>
    <t>文学関係</t>
    <rPh sb="0" eb="2">
      <t>ブンガク</t>
    </rPh>
    <rPh sb="2" eb="4">
      <t>カンケイ</t>
    </rPh>
    <phoneticPr fontId="10"/>
  </si>
  <si>
    <t>○○大学と共用</t>
    <rPh sb="2" eb="4">
      <t>ダイガク</t>
    </rPh>
    <rPh sb="5" eb="7">
      <t>キョウヨウ</t>
    </rPh>
    <phoneticPr fontId="10"/>
  </si>
  <si>
    <t>大学基準面積</t>
    <rPh sb="0" eb="2">
      <t>ダイガク</t>
    </rPh>
    <rPh sb="2" eb="4">
      <t>キジュン</t>
    </rPh>
    <rPh sb="4" eb="6">
      <t>メンセキ</t>
    </rPh>
    <phoneticPr fontId="10"/>
  </si>
  <si>
    <r>
      <t>校地　16,000</t>
    </r>
    <r>
      <rPr>
        <sz val="16"/>
        <rFont val="ＭＳ Ｐゴシック"/>
        <family val="3"/>
        <charset val="128"/>
      </rPr>
      <t>m</t>
    </r>
    <r>
      <rPr>
        <vertAlign val="superscript"/>
        <sz val="11"/>
        <rFont val="ＭＳ Ｐゴシック"/>
        <family val="3"/>
        <charset val="128"/>
      </rPr>
      <t>2</t>
    </r>
    <rPh sb="0" eb="2">
      <t>コウチ</t>
    </rPh>
    <phoneticPr fontId="10"/>
  </si>
  <si>
    <r>
      <t>校舎　10,450</t>
    </r>
    <r>
      <rPr>
        <sz val="16"/>
        <rFont val="ＭＳ Ｐゴシック"/>
        <family val="3"/>
        <charset val="128"/>
      </rPr>
      <t>m</t>
    </r>
    <r>
      <rPr>
        <vertAlign val="superscript"/>
        <sz val="11"/>
        <rFont val="ＭＳ Ｐゴシック"/>
        <family val="3"/>
        <charset val="128"/>
      </rPr>
      <t>2</t>
    </r>
    <rPh sb="0" eb="2">
      <t>コウシャ</t>
    </rPh>
    <phoneticPr fontId="10"/>
  </si>
  <si>
    <t>短期大学の情報の公表</t>
    <phoneticPr fontId="2"/>
  </si>
  <si>
    <t>様式20</t>
    <phoneticPr fontId="2"/>
  </si>
  <si>
    <t>　短期大学の情報の公表</t>
    <rPh sb="1" eb="5">
      <t>タンキダイガク</t>
    </rPh>
    <rPh sb="6" eb="8">
      <t>ジョウホウ</t>
    </rPh>
    <rPh sb="9" eb="11">
      <t>コウヒョウ</t>
    </rPh>
    <phoneticPr fontId="2"/>
  </si>
  <si>
    <t>基礎データ</t>
    <phoneticPr fontId="2"/>
  </si>
  <si>
    <t>令和4（2022）年度 短期大学認証評価</t>
    <rPh sb="0" eb="2">
      <t>レイワ</t>
    </rPh>
    <rPh sb="9" eb="10">
      <t>ネン</t>
    </rPh>
    <rPh sb="10" eb="11">
      <t>ドヘイネンド</t>
    </rPh>
    <rPh sb="12" eb="14">
      <t>タンキ</t>
    </rPh>
    <rPh sb="14" eb="16">
      <t>ダイガク</t>
    </rPh>
    <rPh sb="16" eb="18">
      <t>ニンショウ</t>
    </rPh>
    <rPh sb="18" eb="20">
      <t>ヒョウカ</t>
    </rPh>
    <phoneticPr fontId="2"/>
  </si>
  <si>
    <t>　教育課程に対応した授業科目担当者一覧</t>
    <rPh sb="1" eb="3">
      <t>キョウイク</t>
    </rPh>
    <rPh sb="3" eb="5">
      <t>カテイ</t>
    </rPh>
    <phoneticPr fontId="2"/>
  </si>
  <si>
    <r>
      <t>　</t>
    </r>
    <r>
      <rPr>
        <sz val="11"/>
        <rFont val="ＭＳ Ｐゴシック"/>
        <family val="3"/>
        <charset val="128"/>
        <scheme val="minor"/>
      </rPr>
      <t>専任教員の研究活動状況表</t>
    </r>
    <phoneticPr fontId="2"/>
  </si>
  <si>
    <r>
      <t>　</t>
    </r>
    <r>
      <rPr>
        <sz val="11"/>
        <rFont val="ＭＳ Ｐゴシック"/>
        <family val="3"/>
        <charset val="128"/>
        <scheme val="minor"/>
      </rPr>
      <t>外部研究資金の獲得状況一覧表</t>
    </r>
    <phoneticPr fontId="2"/>
  </si>
  <si>
    <t>３　様式11～20は、「A4用紙　横向き 片面印刷」で印刷してください（このページ</t>
    <rPh sb="2" eb="4">
      <t>ヨウシキ</t>
    </rPh>
    <rPh sb="14" eb="16">
      <t>ヨウシ</t>
    </rPh>
    <rPh sb="17" eb="19">
      <t>ヨコム</t>
    </rPh>
    <rPh sb="21" eb="23">
      <t>カタメン</t>
    </rPh>
    <rPh sb="23" eb="25">
      <t>インサツ</t>
    </rPh>
    <rPh sb="27" eb="29">
      <t>インサツ</t>
    </rPh>
    <phoneticPr fontId="2"/>
  </si>
  <si>
    <t>（令和4（2022）年5月1日現在）</t>
    <phoneticPr fontId="2"/>
  </si>
  <si>
    <t>（短期大学全体の入学定員に応じた教員数）</t>
    <rPh sb="1" eb="3">
      <t>タンキ</t>
    </rPh>
    <rPh sb="3" eb="5">
      <t>ダイガク</t>
    </rPh>
    <rPh sb="5" eb="7">
      <t>ゼンタイ</t>
    </rPh>
    <rPh sb="8" eb="10">
      <t>ニュウガク</t>
    </rPh>
    <rPh sb="9" eb="11">
      <t>テイイン</t>
    </rPh>
    <rPh sb="12" eb="13">
      <t>オウ</t>
    </rPh>
    <rPh sb="15" eb="18">
      <t>キョウインスウ</t>
    </rPh>
    <phoneticPr fontId="10"/>
  </si>
  <si>
    <t>（令和4（2022）年5月1日現在）</t>
    <rPh sb="1" eb="3">
      <t>レイワ</t>
    </rPh>
    <phoneticPr fontId="2"/>
  </si>
  <si>
    <t>H30（2018）年度</t>
    <rPh sb="9" eb="11">
      <t>ネンド</t>
    </rPh>
    <phoneticPr fontId="21"/>
  </si>
  <si>
    <t>R元（2019）年度</t>
    <rPh sb="8" eb="10">
      <t>ネンド</t>
    </rPh>
    <phoneticPr fontId="21"/>
  </si>
  <si>
    <t>R2（2020）年度</t>
    <rPh sb="8" eb="10">
      <t>ネンド</t>
    </rPh>
    <phoneticPr fontId="21"/>
  </si>
  <si>
    <t>R3（2021）年度</t>
    <rPh sb="8" eb="10">
      <t>ネンド</t>
    </rPh>
    <phoneticPr fontId="21"/>
  </si>
  <si>
    <t>R4（2022）年度</t>
    <rPh sb="8" eb="10">
      <t>ネンド</t>
    </rPh>
    <phoneticPr fontId="21"/>
  </si>
  <si>
    <t>R2（2020）年度学科改組</t>
    <rPh sb="8" eb="10">
      <t>ネンド</t>
    </rPh>
    <rPh sb="10" eb="12">
      <t>ガッカ</t>
    </rPh>
    <rPh sb="12" eb="14">
      <t>カイソ</t>
    </rPh>
    <phoneticPr fontId="2"/>
  </si>
  <si>
    <t>R2（2020）年度学科改組（旧A学科）</t>
    <rPh sb="15" eb="16">
      <t>キュウ</t>
    </rPh>
    <rPh sb="17" eb="19">
      <t>ガッカ</t>
    </rPh>
    <phoneticPr fontId="2"/>
  </si>
  <si>
    <t>R3（2021）年度募集停止</t>
    <rPh sb="8" eb="10">
      <t>ネンド</t>
    </rPh>
    <rPh sb="10" eb="12">
      <t>ボシュウ</t>
    </rPh>
    <rPh sb="12" eb="14">
      <t>テイシ</t>
    </rPh>
    <phoneticPr fontId="2"/>
  </si>
  <si>
    <t>R元（2019）年度名称変更</t>
    <rPh sb="1" eb="2">
      <t>ガン</t>
    </rPh>
    <rPh sb="8" eb="10">
      <t>ネンド</t>
    </rPh>
    <rPh sb="10" eb="12">
      <t>メイショウ</t>
    </rPh>
    <rPh sb="12" eb="14">
      <t>ヘンコウ</t>
    </rPh>
    <phoneticPr fontId="2"/>
  </si>
  <si>
    <t>９　編入学の定員を設定している場合、入学定員には編入学の定員を加えないでください。</t>
    <phoneticPr fontId="2"/>
  </si>
  <si>
    <r>
      <t>（</t>
    </r>
    <r>
      <rPr>
        <sz val="12"/>
        <rFont val="ＭＳ Ｐゴシック"/>
        <family val="3"/>
        <charset val="128"/>
        <scheme val="minor"/>
      </rPr>
      <t>令和4（2022）年5月1日現在）</t>
    </r>
    <rPh sb="1" eb="3">
      <t>レイワ</t>
    </rPh>
    <phoneticPr fontId="2"/>
  </si>
  <si>
    <t>H29（2017）年度</t>
    <rPh sb="9" eb="11">
      <t>ネンド</t>
    </rPh>
    <phoneticPr fontId="2"/>
  </si>
  <si>
    <t>H30（2018）年度</t>
    <rPh sb="9" eb="11">
      <t>ネンド</t>
    </rPh>
    <phoneticPr fontId="2"/>
  </si>
  <si>
    <t>R元（2019）年度</t>
    <rPh sb="8" eb="10">
      <t>ネンド</t>
    </rPh>
    <phoneticPr fontId="2"/>
  </si>
  <si>
    <t>R2（2020）年度</t>
    <rPh sb="8" eb="10">
      <t>ネンド</t>
    </rPh>
    <phoneticPr fontId="2"/>
  </si>
  <si>
    <t>R3（2021）年度</t>
    <rPh sb="8" eb="10">
      <t>ネンド</t>
    </rPh>
    <phoneticPr fontId="2"/>
  </si>
  <si>
    <t>１　学科・専攻課程ごとに、認証評価を受ける前年度の令和3（2021）年度を起点とした過去5年間のデータを示してください。</t>
    <rPh sb="13" eb="15">
      <t>ニンショウ</t>
    </rPh>
    <rPh sb="25" eb="27">
      <t>レイワ</t>
    </rPh>
    <rPh sb="34" eb="36">
      <t>ネンド</t>
    </rPh>
    <phoneticPr fontId="2"/>
  </si>
  <si>
    <r>
      <t>（</t>
    </r>
    <r>
      <rPr>
        <sz val="12"/>
        <rFont val="ＭＳ Ｐゴシック"/>
        <family val="3"/>
        <charset val="128"/>
        <scheme val="minor"/>
      </rPr>
      <t>令和3（2021）年度）</t>
    </r>
    <rPh sb="1" eb="3">
      <t>レイワ</t>
    </rPh>
    <rPh sb="10" eb="12">
      <t>ネンド</t>
    </rPh>
    <phoneticPr fontId="2"/>
  </si>
  <si>
    <t>（平成29(2017)年度～令和3（2021）年度）</t>
    <rPh sb="1" eb="3">
      <t>ヘイセイ</t>
    </rPh>
    <rPh sb="11" eb="13">
      <t>ネンド</t>
    </rPh>
    <rPh sb="14" eb="16">
      <t>レイワ</t>
    </rPh>
    <rPh sb="23" eb="24">
      <t>ネン</t>
    </rPh>
    <rPh sb="24" eb="25">
      <t>ドヘイネンド</t>
    </rPh>
    <phoneticPr fontId="2"/>
  </si>
  <si>
    <t>（令和元(2019)年度～令和3（2021）年度）</t>
    <rPh sb="3" eb="4">
      <t>ガン</t>
    </rPh>
    <rPh sb="13" eb="15">
      <t>レイワ</t>
    </rPh>
    <rPh sb="22" eb="24">
      <t>ネンド</t>
    </rPh>
    <phoneticPr fontId="2"/>
  </si>
  <si>
    <t>理事会の開催状況（令和元（2019）年度～令和3（2021）年度）</t>
    <rPh sb="0" eb="3">
      <t>リジカイ</t>
    </rPh>
    <rPh sb="4" eb="6">
      <t>カイサイ</t>
    </rPh>
    <rPh sb="6" eb="8">
      <t>ジョウキョウ</t>
    </rPh>
    <rPh sb="9" eb="11">
      <t>レイワ</t>
    </rPh>
    <rPh sb="11" eb="12">
      <t>ガン</t>
    </rPh>
    <rPh sb="18" eb="19">
      <t>ネン</t>
    </rPh>
    <rPh sb="19" eb="20">
      <t>ド</t>
    </rPh>
    <rPh sb="21" eb="23">
      <t>レイワ</t>
    </rPh>
    <rPh sb="30" eb="31">
      <t>ネン</t>
    </rPh>
    <rPh sb="31" eb="32">
      <t>ドヘイネンド</t>
    </rPh>
    <phoneticPr fontId="2"/>
  </si>
  <si>
    <t>１　令和元（2019）年度から令和3（2021）年度までに開催した全ての理事会について記入・作成してください。</t>
    <rPh sb="2" eb="4">
      <t>レイワ</t>
    </rPh>
    <rPh sb="4" eb="5">
      <t>ガン</t>
    </rPh>
    <rPh sb="15" eb="17">
      <t>レイワ</t>
    </rPh>
    <rPh sb="24" eb="26">
      <t>ネンド</t>
    </rPh>
    <phoneticPr fontId="2"/>
  </si>
  <si>
    <t>評議員会の開催状況（令和元（2019）年度～令和3（2021）年度）</t>
    <rPh sb="0" eb="3">
      <t>ヒョウギイン</t>
    </rPh>
    <rPh sb="3" eb="4">
      <t>カイ</t>
    </rPh>
    <rPh sb="5" eb="7">
      <t>カイサイ</t>
    </rPh>
    <rPh sb="7" eb="9">
      <t>ジョウキョウ</t>
    </rPh>
    <phoneticPr fontId="2"/>
  </si>
  <si>
    <t>令和4（2022）年5月1日現在</t>
    <phoneticPr fontId="2"/>
  </si>
  <si>
    <t>出席理事数
（b）</t>
    <rPh sb="2" eb="4">
      <t>リジ</t>
    </rPh>
    <phoneticPr fontId="2"/>
  </si>
  <si>
    <t>１　令和元（2019）年度から令和3（2021）年度までに開催した全ての評議員会について記入・作成してください。</t>
    <rPh sb="36" eb="38">
      <t>ヒョウギ</t>
    </rPh>
    <rPh sb="39" eb="40">
      <t>カイ</t>
    </rPh>
    <phoneticPr fontId="2"/>
  </si>
  <si>
    <t>［注］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</si>
</sst>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00_ "/>
    <numFmt numFmtId="179" formatCode="0.0%"/>
    <numFmt numFmtId="180" formatCode="yyyy&quot;年&quot;m&quot;月&quot;d&quot;日&quot;;@"/>
    <numFmt numFmtId="181" formatCode="#,##0;[Red]#,##0"/>
  </numFmts>
  <fonts count="40"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trike/>
      <sz val="11"/>
      <color rgb="FFFF0000"/>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6"/>
      <name val="ＭＳ Ｐゴシック"/>
      <family val="3"/>
      <charset val="128"/>
      <scheme val="minor"/>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6"/>
      <color indexed="8"/>
      <name val="ＭＳ Ｐゴシック"/>
      <family val="3"/>
      <charset val="128"/>
      <scheme val="minor"/>
    </font>
    <font>
      <sz val="16"/>
      <color indexed="8"/>
      <name val="ＭＳ ゴシック"/>
      <family val="3"/>
      <charset val="128"/>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2"/>
      <charset val="128"/>
      <scheme val="minor"/>
    </font>
    <font>
      <sz val="10.5"/>
      <name val="ＭＳ Ｐゴシック"/>
      <family val="3"/>
      <charset val="128"/>
    </font>
    <font>
      <sz val="12"/>
      <name val="ＭＳ Ｐゴシック"/>
      <family val="2"/>
      <charset val="128"/>
      <scheme val="minor"/>
    </font>
    <font>
      <sz val="12"/>
      <name val="ＭＳ Ｐゴシック"/>
      <family val="3"/>
      <charset val="128"/>
      <scheme val="minor"/>
    </font>
    <font>
      <sz val="16"/>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8"/>
      <name val="ＭＳ Ｐゴシック"/>
      <family val="3"/>
      <charset val="128"/>
    </font>
    <font>
      <sz val="7"/>
      <name val="ＭＳ Ｐゴシック"/>
      <family val="3"/>
      <charset val="128"/>
      <scheme val="minor"/>
    </font>
    <font>
      <sz val="11"/>
      <name val="ＭＳ 明朝"/>
      <family val="1"/>
      <charset val="128"/>
    </font>
    <font>
      <sz val="16"/>
      <name val="ＭＳ Ｐゴシック"/>
      <family val="3"/>
      <charset val="128"/>
    </font>
    <font>
      <vertAlign val="superscript"/>
      <sz val="11"/>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1"/>
      <name val="ＭＳ Ｐゴシック"/>
      <family val="3"/>
      <charset val="128"/>
      <scheme val="major"/>
    </font>
  </fonts>
  <fills count="10">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0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7" fillId="0" borderId="0">
      <alignment vertical="center"/>
    </xf>
    <xf numFmtId="0" fontId="7" fillId="0" borderId="0"/>
    <xf numFmtId="9" fontId="7" fillId="0" borderId="0" applyFont="0" applyFill="0" applyBorder="0" applyAlignment="0" applyProtection="0">
      <alignment vertical="center"/>
    </xf>
    <xf numFmtId="9" fontId="24" fillId="0" borderId="0" applyFont="0" applyFill="0" applyBorder="0" applyAlignment="0" applyProtection="0">
      <alignment vertical="center"/>
    </xf>
  </cellStyleXfs>
  <cellXfs count="828">
    <xf numFmtId="0" fontId="0" fillId="0" borderId="0" xfId="0">
      <alignment vertical="center"/>
    </xf>
    <xf numFmtId="0" fontId="4" fillId="0" borderId="0" xfId="0" applyFont="1" applyAlignment="1">
      <alignment vertical="center"/>
    </xf>
    <xf numFmtId="0" fontId="7" fillId="3" borderId="0" xfId="1" applyFont="1" applyFill="1" applyBorder="1">
      <alignment vertical="center"/>
    </xf>
    <xf numFmtId="0" fontId="7" fillId="3" borderId="0" xfId="1" applyFont="1" applyFill="1">
      <alignment vertical="center"/>
    </xf>
    <xf numFmtId="0" fontId="13" fillId="3" borderId="0" xfId="1" applyFont="1" applyFill="1">
      <alignment vertical="center"/>
    </xf>
    <xf numFmtId="0" fontId="8" fillId="4" borderId="17" xfId="1" applyFont="1" applyFill="1" applyBorder="1" applyAlignment="1">
      <alignment horizontal="center" vertical="center"/>
    </xf>
    <xf numFmtId="0" fontId="8" fillId="4" borderId="20" xfId="1" applyFont="1" applyFill="1" applyBorder="1" applyAlignment="1">
      <alignment horizontal="center" vertical="center"/>
    </xf>
    <xf numFmtId="0" fontId="18" fillId="3" borderId="0" xfId="1" applyFont="1" applyFill="1" applyBorder="1" applyAlignment="1">
      <alignment horizontal="center" vertical="center"/>
    </xf>
    <xf numFmtId="0" fontId="19" fillId="3" borderId="0" xfId="1" applyFont="1" applyFill="1" applyBorder="1" applyAlignment="1">
      <alignment horizontal="center" vertical="center"/>
    </xf>
    <xf numFmtId="0" fontId="8" fillId="0" borderId="0" xfId="1" applyFont="1">
      <alignment vertical="center"/>
    </xf>
    <xf numFmtId="0" fontId="6" fillId="0" borderId="0" xfId="1" applyFont="1">
      <alignment vertical="center"/>
    </xf>
    <xf numFmtId="0" fontId="7" fillId="0" borderId="0" xfId="1">
      <alignment vertical="center"/>
    </xf>
    <xf numFmtId="0" fontId="20" fillId="5" borderId="52" xfId="1" applyFont="1" applyFill="1" applyBorder="1" applyAlignment="1">
      <alignment horizontal="center" vertical="center" wrapText="1"/>
    </xf>
    <xf numFmtId="176" fontId="22" fillId="0" borderId="0" xfId="1" applyNumberFormat="1" applyFont="1" applyBorder="1" applyAlignment="1">
      <alignment vertical="center"/>
    </xf>
    <xf numFmtId="176" fontId="22" fillId="0" borderId="0" xfId="1" applyNumberFormat="1" applyFont="1" applyAlignment="1">
      <alignment vertical="center"/>
    </xf>
    <xf numFmtId="177" fontId="8" fillId="0" borderId="22" xfId="1" applyNumberFormat="1" applyFont="1" applyFill="1" applyBorder="1" applyAlignment="1">
      <alignment vertical="center"/>
    </xf>
    <xf numFmtId="177" fontId="8" fillId="0" borderId="7" xfId="1" applyNumberFormat="1" applyFont="1" applyFill="1" applyBorder="1" applyAlignment="1">
      <alignment vertical="center"/>
    </xf>
    <xf numFmtId="177" fontId="8" fillId="5" borderId="25" xfId="1" applyNumberFormat="1" applyFont="1" applyFill="1" applyBorder="1" applyAlignment="1">
      <alignment vertical="center"/>
    </xf>
    <xf numFmtId="0" fontId="14" fillId="0" borderId="0" xfId="1" applyFont="1" applyFill="1" applyBorder="1" applyAlignment="1">
      <alignment horizontal="center" vertical="center"/>
    </xf>
    <xf numFmtId="177" fontId="8" fillId="5" borderId="0" xfId="1" applyNumberFormat="1" applyFont="1" applyFill="1" applyBorder="1" applyAlignment="1">
      <alignment vertical="center"/>
    </xf>
    <xf numFmtId="177" fontId="8" fillId="5" borderId="18" xfId="1" applyNumberFormat="1" applyFont="1" applyFill="1" applyBorder="1" applyAlignment="1">
      <alignment vertical="center"/>
    </xf>
    <xf numFmtId="0" fontId="20" fillId="7" borderId="49" xfId="1" applyFont="1" applyFill="1" applyBorder="1" applyAlignment="1">
      <alignment horizontal="center" vertical="center" wrapText="1"/>
    </xf>
    <xf numFmtId="0" fontId="20" fillId="7" borderId="0" xfId="1" applyFont="1" applyFill="1" applyBorder="1" applyAlignment="1">
      <alignment horizontal="center" vertical="center" wrapText="1"/>
    </xf>
    <xf numFmtId="177" fontId="8" fillId="7" borderId="7" xfId="1" applyNumberFormat="1" applyFont="1" applyFill="1" applyBorder="1" applyAlignment="1">
      <alignment vertical="center"/>
    </xf>
    <xf numFmtId="177" fontId="8" fillId="7" borderId="0" xfId="1" applyNumberFormat="1" applyFont="1" applyFill="1" applyBorder="1" applyAlignment="1">
      <alignment vertical="center"/>
    </xf>
    <xf numFmtId="0" fontId="8" fillId="7" borderId="17" xfId="1" applyFont="1" applyFill="1" applyBorder="1" applyAlignment="1">
      <alignment vertical="center"/>
    </xf>
    <xf numFmtId="0" fontId="8" fillId="7" borderId="28" xfId="1" applyFont="1" applyFill="1" applyBorder="1" applyAlignment="1">
      <alignment vertical="center"/>
    </xf>
    <xf numFmtId="177" fontId="8" fillId="5" borderId="7" xfId="1" applyNumberFormat="1" applyFont="1" applyFill="1" applyBorder="1" applyAlignment="1">
      <alignment vertical="center"/>
    </xf>
    <xf numFmtId="177" fontId="8" fillId="5" borderId="64" xfId="1" applyNumberFormat="1" applyFont="1" applyFill="1" applyBorder="1" applyAlignment="1">
      <alignment vertical="center"/>
    </xf>
    <xf numFmtId="0" fontId="8" fillId="0" borderId="70" xfId="1" applyFont="1" applyBorder="1" applyAlignment="1">
      <alignment vertical="center"/>
    </xf>
    <xf numFmtId="0" fontId="8" fillId="0" borderId="71" xfId="1" applyFont="1" applyBorder="1">
      <alignment vertical="center"/>
    </xf>
    <xf numFmtId="0" fontId="8" fillId="0" borderId="72" xfId="1" applyFont="1" applyBorder="1" applyAlignment="1">
      <alignment horizontal="center" vertical="center"/>
    </xf>
    <xf numFmtId="0" fontId="8" fillId="0" borderId="73" xfId="1" applyFont="1" applyBorder="1" applyAlignment="1">
      <alignment horizontal="center" vertical="center"/>
    </xf>
    <xf numFmtId="0" fontId="8" fillId="0" borderId="7" xfId="1" applyFont="1" applyBorder="1" applyAlignment="1">
      <alignment vertical="center"/>
    </xf>
    <xf numFmtId="0" fontId="8" fillId="0" borderId="74" xfId="1" applyFont="1" applyBorder="1">
      <alignment vertical="center"/>
    </xf>
    <xf numFmtId="0" fontId="8" fillId="0" borderId="6" xfId="1" applyFont="1" applyBorder="1" applyAlignment="1">
      <alignment horizontal="center" vertical="center"/>
    </xf>
    <xf numFmtId="0" fontId="8" fillId="0" borderId="23" xfId="1" applyFont="1" applyBorder="1" applyAlignment="1">
      <alignment horizontal="center" vertical="center"/>
    </xf>
    <xf numFmtId="0" fontId="8" fillId="0" borderId="75" xfId="1" applyFont="1" applyBorder="1">
      <alignment vertical="center"/>
    </xf>
    <xf numFmtId="0" fontId="8" fillId="0" borderId="20" xfId="1" applyFont="1" applyBorder="1" applyAlignment="1">
      <alignment horizontal="center" vertical="center"/>
    </xf>
    <xf numFmtId="0" fontId="8" fillId="0" borderId="58" xfId="1" applyFont="1" applyBorder="1" applyAlignment="1">
      <alignment horizontal="center" vertical="center"/>
    </xf>
    <xf numFmtId="0" fontId="8" fillId="0" borderId="14" xfId="1" applyFont="1" applyBorder="1" applyAlignment="1">
      <alignment vertical="center"/>
    </xf>
    <xf numFmtId="0" fontId="8" fillId="0" borderId="76" xfId="1" applyFont="1" applyBorder="1">
      <alignment vertical="center"/>
    </xf>
    <xf numFmtId="0" fontId="8" fillId="0" borderId="13" xfId="1" applyFont="1" applyBorder="1" applyAlignment="1">
      <alignment horizontal="center" vertical="center"/>
    </xf>
    <xf numFmtId="0" fontId="8" fillId="0" borderId="45" xfId="1" applyFont="1" applyBorder="1" applyAlignment="1">
      <alignment horizontal="center" vertical="center"/>
    </xf>
    <xf numFmtId="0" fontId="7" fillId="0" borderId="49" xfId="1" applyBorder="1">
      <alignment vertical="center"/>
    </xf>
    <xf numFmtId="0" fontId="7" fillId="0" borderId="0" xfId="1" applyFont="1">
      <alignment vertical="center"/>
    </xf>
    <xf numFmtId="0" fontId="7" fillId="0" borderId="0" xfId="1" applyFill="1">
      <alignment vertical="center"/>
    </xf>
    <xf numFmtId="0" fontId="0" fillId="0" borderId="79" xfId="0" applyBorder="1" applyAlignment="1">
      <alignment horizontal="center" vertical="center"/>
    </xf>
    <xf numFmtId="0" fontId="0" fillId="0" borderId="0" xfId="0" applyBorder="1">
      <alignment vertical="center"/>
    </xf>
    <xf numFmtId="0" fontId="0" fillId="0" borderId="32" xfId="0" applyBorder="1">
      <alignment vertical="center"/>
    </xf>
    <xf numFmtId="0" fontId="0" fillId="0" borderId="77" xfId="0"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left" vertical="center"/>
    </xf>
    <xf numFmtId="176" fontId="14" fillId="0" borderId="0" xfId="1" applyNumberFormat="1" applyFont="1" applyFill="1" applyAlignment="1">
      <alignment vertical="center"/>
    </xf>
    <xf numFmtId="0" fontId="0" fillId="0" borderId="8" xfId="0" applyFont="1" applyBorder="1">
      <alignment vertical="center"/>
    </xf>
    <xf numFmtId="9" fontId="8" fillId="6" borderId="7" xfId="4" applyFont="1" applyFill="1" applyBorder="1" applyAlignment="1">
      <alignment vertical="center"/>
    </xf>
    <xf numFmtId="9" fontId="8" fillId="6" borderId="22" xfId="4" applyFont="1" applyFill="1" applyBorder="1" applyAlignment="1">
      <alignment vertical="center"/>
    </xf>
    <xf numFmtId="9" fontId="8" fillId="5" borderId="7" xfId="4" applyFont="1" applyFill="1" applyBorder="1" applyAlignment="1">
      <alignment vertical="center"/>
    </xf>
    <xf numFmtId="0" fontId="8" fillId="0" borderId="0" xfId="1" applyFont="1" applyAlignment="1">
      <alignment vertical="center" shrinkToFit="1"/>
    </xf>
    <xf numFmtId="176" fontId="20" fillId="0" borderId="42" xfId="1" applyNumberFormat="1" applyFont="1" applyFill="1" applyBorder="1" applyAlignment="1">
      <alignment horizontal="center" vertical="center" shrinkToFit="1"/>
    </xf>
    <xf numFmtId="176" fontId="20" fillId="4" borderId="7" xfId="1" applyNumberFormat="1" applyFont="1" applyFill="1" applyBorder="1" applyAlignment="1">
      <alignment horizontal="center" vertical="center" shrinkToFit="1"/>
    </xf>
    <xf numFmtId="176" fontId="20" fillId="6" borderId="7" xfId="1" applyNumberFormat="1" applyFont="1" applyFill="1" applyBorder="1" applyAlignment="1">
      <alignment horizontal="center" vertical="center" shrinkToFit="1"/>
    </xf>
    <xf numFmtId="176" fontId="20" fillId="7" borderId="7" xfId="1" applyNumberFormat="1" applyFont="1" applyFill="1" applyBorder="1" applyAlignment="1">
      <alignment horizontal="center" vertical="center" shrinkToFit="1"/>
    </xf>
    <xf numFmtId="176" fontId="20" fillId="4" borderId="63" xfId="1" applyNumberFormat="1" applyFont="1" applyFill="1" applyBorder="1" applyAlignment="1">
      <alignment horizontal="center" vertical="center" shrinkToFit="1"/>
    </xf>
    <xf numFmtId="0" fontId="20" fillId="0" borderId="69"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29" xfId="1" applyFont="1" applyBorder="1" applyAlignment="1">
      <alignment horizontal="center" vertical="center" shrinkToFit="1"/>
    </xf>
    <xf numFmtId="176" fontId="20" fillId="4" borderId="14" xfId="1" applyNumberFormat="1" applyFont="1" applyFill="1" applyBorder="1" applyAlignment="1">
      <alignment horizontal="center" vertical="center" shrinkToFit="1"/>
    </xf>
    <xf numFmtId="0" fontId="7" fillId="0" borderId="0" xfId="1" applyAlignment="1">
      <alignment vertical="center" shrinkToFit="1"/>
    </xf>
    <xf numFmtId="0" fontId="7" fillId="3" borderId="0" xfId="1" applyFont="1" applyFill="1" applyAlignment="1">
      <alignment vertical="center" shrinkToFit="1"/>
    </xf>
    <xf numFmtId="0" fontId="7" fillId="0" borderId="0" xfId="1" applyFont="1" applyAlignment="1">
      <alignment vertical="center" shrinkToFit="1"/>
    </xf>
    <xf numFmtId="0" fontId="18" fillId="3" borderId="0" xfId="1" applyFont="1" applyFill="1" applyBorder="1" applyAlignment="1">
      <alignment vertical="center"/>
    </xf>
    <xf numFmtId="0" fontId="3" fillId="0" borderId="0" xfId="0" applyFont="1" applyAlignment="1">
      <alignment vertical="center"/>
    </xf>
    <xf numFmtId="0" fontId="1" fillId="0" borderId="0" xfId="0" applyFont="1" applyAlignment="1">
      <alignment vertical="center"/>
    </xf>
    <xf numFmtId="0" fontId="15" fillId="0" borderId="0" xfId="2" applyFont="1" applyFill="1" applyBorder="1" applyAlignment="1">
      <alignment horizontal="left" vertical="center"/>
    </xf>
    <xf numFmtId="176" fontId="15" fillId="0" borderId="0" xfId="1" applyNumberFormat="1" applyFont="1" applyFill="1" applyAlignment="1">
      <alignment vertical="center"/>
    </xf>
    <xf numFmtId="176" fontId="15" fillId="0" borderId="0" xfId="1" applyNumberFormat="1" applyFont="1" applyFill="1" applyAlignment="1">
      <alignment vertical="center" shrinkToFit="1"/>
    </xf>
    <xf numFmtId="0" fontId="15" fillId="0" borderId="0" xfId="1" applyFont="1">
      <alignment vertical="center"/>
    </xf>
    <xf numFmtId="0" fontId="25" fillId="0" borderId="80" xfId="0" applyFont="1" applyBorder="1" applyAlignment="1">
      <alignment horizontal="justify" vertical="center" wrapText="1"/>
    </xf>
    <xf numFmtId="0" fontId="25" fillId="0" borderId="5" xfId="0" applyFont="1" applyBorder="1" applyAlignment="1">
      <alignment horizontal="justify" vertical="center" wrapText="1"/>
    </xf>
    <xf numFmtId="0" fontId="7" fillId="0" borderId="77" xfId="0" applyFont="1" applyBorder="1" applyAlignment="1">
      <alignment horizontal="center" vertical="center"/>
    </xf>
    <xf numFmtId="0" fontId="7" fillId="0" borderId="5" xfId="0" applyFont="1" applyBorder="1">
      <alignment vertical="center"/>
    </xf>
    <xf numFmtId="0" fontId="7" fillId="0" borderId="30" xfId="0" applyFont="1" applyBorder="1">
      <alignment vertical="center"/>
    </xf>
    <xf numFmtId="0" fontId="7" fillId="0" borderId="0" xfId="0" applyFont="1">
      <alignment vertical="center"/>
    </xf>
    <xf numFmtId="0" fontId="7" fillId="0" borderId="0" xfId="0" applyFont="1" applyBorder="1">
      <alignment vertical="center"/>
    </xf>
    <xf numFmtId="0" fontId="7" fillId="0" borderId="12" xfId="0" applyFont="1" applyBorder="1">
      <alignment vertical="center"/>
    </xf>
    <xf numFmtId="0" fontId="8" fillId="0" borderId="0" xfId="0" applyFont="1">
      <alignment vertical="center"/>
    </xf>
    <xf numFmtId="0" fontId="7" fillId="0" borderId="21" xfId="0" applyFont="1" applyBorder="1">
      <alignment vertical="center"/>
    </xf>
    <xf numFmtId="0" fontId="7" fillId="0" borderId="7" xfId="0" applyFont="1" applyBorder="1">
      <alignment vertical="center"/>
    </xf>
    <xf numFmtId="0" fontId="7" fillId="0" borderId="31" xfId="0" applyFont="1" applyBorder="1">
      <alignment vertical="center"/>
    </xf>
    <xf numFmtId="0" fontId="7" fillId="0" borderId="14"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4" xfId="0" applyFont="1" applyBorder="1">
      <alignment vertical="center"/>
    </xf>
    <xf numFmtId="0" fontId="8" fillId="0" borderId="15" xfId="0" applyFont="1" applyBorder="1">
      <alignment vertical="center"/>
    </xf>
    <xf numFmtId="0" fontId="0" fillId="0" borderId="18" xfId="0" applyBorder="1">
      <alignment vertical="center"/>
    </xf>
    <xf numFmtId="0" fontId="0" fillId="0" borderId="5" xfId="0" applyFont="1" applyBorder="1" applyAlignment="1">
      <alignment horizontal="center" vertical="center"/>
    </xf>
    <xf numFmtId="0" fontId="8" fillId="0" borderId="0" xfId="0" applyFont="1" applyAlignment="1">
      <alignment horizontal="left" vertical="center" wrapText="1"/>
    </xf>
    <xf numFmtId="0" fontId="14" fillId="3" borderId="0" xfId="1" applyFont="1" applyFill="1">
      <alignment vertical="center"/>
    </xf>
    <xf numFmtId="49" fontId="14" fillId="3" borderId="0" xfId="1" applyNumberFormat="1" applyFont="1" applyFill="1" applyAlignment="1">
      <alignment vertical="top"/>
    </xf>
    <xf numFmtId="0" fontId="14" fillId="0" borderId="0" xfId="2" applyFont="1" applyFill="1" applyBorder="1" applyAlignment="1">
      <alignment horizontal="left" vertical="center"/>
    </xf>
    <xf numFmtId="0" fontId="5" fillId="0" borderId="78" xfId="0" applyFont="1" applyFill="1" applyBorder="1" applyAlignment="1">
      <alignment horizontal="center" vertical="center"/>
    </xf>
    <xf numFmtId="0" fontId="27" fillId="3" borderId="0" xfId="1" applyFont="1" applyFill="1" applyBorder="1" applyAlignment="1">
      <alignment vertical="center"/>
    </xf>
    <xf numFmtId="0" fontId="23" fillId="0" borderId="8" xfId="0" applyFont="1" applyBorder="1">
      <alignment vertical="center"/>
    </xf>
    <xf numFmtId="0" fontId="8" fillId="3" borderId="8" xfId="1" applyFont="1" applyFill="1" applyBorder="1" applyAlignment="1">
      <alignment vertical="center"/>
    </xf>
    <xf numFmtId="0" fontId="4"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7" fillId="0" borderId="48" xfId="0" applyFont="1" applyBorder="1" applyAlignment="1">
      <alignment horizontal="center" vertical="center"/>
    </xf>
    <xf numFmtId="0" fontId="20" fillId="0" borderId="0" xfId="0" applyFont="1">
      <alignment vertical="center"/>
    </xf>
    <xf numFmtId="0" fontId="0" fillId="0" borderId="78" xfId="0" applyFont="1" applyBorder="1" applyAlignment="1">
      <alignment horizontal="center" vertical="center"/>
    </xf>
    <xf numFmtId="0" fontId="5" fillId="0" borderId="78" xfId="0" applyFont="1" applyBorder="1" applyAlignment="1">
      <alignment horizontal="center" vertical="center"/>
    </xf>
    <xf numFmtId="0" fontId="5" fillId="0" borderId="21" xfId="0" applyFont="1" applyBorder="1">
      <alignment vertical="center"/>
    </xf>
    <xf numFmtId="0" fontId="7" fillId="0" borderId="81" xfId="0" applyFont="1" applyBorder="1">
      <alignment vertical="center"/>
    </xf>
    <xf numFmtId="0" fontId="7" fillId="0" borderId="8" xfId="0" applyFont="1" applyBorder="1">
      <alignment vertical="center"/>
    </xf>
    <xf numFmtId="0" fontId="7" fillId="0" borderId="15" xfId="0" applyFont="1" applyBorder="1">
      <alignment vertical="center"/>
    </xf>
    <xf numFmtId="0" fontId="14" fillId="0" borderId="0" xfId="1" applyFont="1" applyAlignment="1">
      <alignment vertical="center"/>
    </xf>
    <xf numFmtId="0" fontId="14" fillId="3" borderId="0" xfId="1" applyFont="1" applyFill="1" applyAlignment="1">
      <alignment vertical="center"/>
    </xf>
    <xf numFmtId="0" fontId="7" fillId="3" borderId="0" xfId="1" applyFont="1" applyFill="1" applyAlignment="1">
      <alignment vertical="center"/>
    </xf>
    <xf numFmtId="0" fontId="15" fillId="0" borderId="0" xfId="1" applyFont="1" applyAlignment="1">
      <alignment vertical="center" shrinkToFit="1"/>
    </xf>
    <xf numFmtId="176" fontId="20" fillId="0" borderId="2" xfId="1" applyNumberFormat="1" applyFont="1" applyFill="1" applyBorder="1" applyAlignment="1">
      <alignment horizontal="center" vertical="center" wrapText="1"/>
    </xf>
    <xf numFmtId="176" fontId="20" fillId="0" borderId="3" xfId="1" applyNumberFormat="1" applyFont="1" applyFill="1" applyBorder="1" applyAlignment="1">
      <alignment horizontal="center" vertical="center" wrapText="1"/>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8" fillId="0" borderId="0" xfId="0" applyFont="1" applyAlignment="1">
      <alignment horizontal="right" vertical="center"/>
    </xf>
    <xf numFmtId="0" fontId="8" fillId="0" borderId="17" xfId="1" applyFont="1" applyFill="1" applyBorder="1" applyAlignment="1">
      <alignment horizontal="center" vertical="center"/>
    </xf>
    <xf numFmtId="0" fontId="8" fillId="0" borderId="28" xfId="1" applyFont="1" applyFill="1" applyBorder="1" applyAlignment="1">
      <alignment horizontal="center" vertical="center"/>
    </xf>
    <xf numFmtId="0" fontId="7" fillId="0" borderId="0" xfId="1" applyFont="1" applyFill="1">
      <alignment vertical="center"/>
    </xf>
    <xf numFmtId="0" fontId="23" fillId="0" borderId="0" xfId="0" applyFont="1">
      <alignment vertical="center"/>
    </xf>
    <xf numFmtId="0" fontId="23" fillId="0" borderId="0" xfId="0" applyFont="1" applyAlignment="1">
      <alignment horizontal="right" vertical="center"/>
    </xf>
    <xf numFmtId="0" fontId="27" fillId="0" borderId="0" xfId="0" applyFont="1">
      <alignment vertical="center"/>
    </xf>
    <xf numFmtId="0" fontId="7" fillId="0" borderId="58" xfId="0" applyFont="1" applyBorder="1">
      <alignment vertical="center"/>
    </xf>
    <xf numFmtId="0" fontId="7" fillId="0" borderId="23" xfId="0" applyFont="1" applyBorder="1">
      <alignment vertical="center"/>
    </xf>
    <xf numFmtId="0" fontId="7" fillId="0" borderId="56" xfId="0" applyFont="1" applyBorder="1">
      <alignment vertical="center"/>
    </xf>
    <xf numFmtId="0" fontId="15" fillId="0" borderId="0" xfId="0" applyFont="1">
      <alignment vertical="center"/>
    </xf>
    <xf numFmtId="0" fontId="8" fillId="0" borderId="0" xfId="0" applyFont="1" applyAlignment="1">
      <alignment horizontal="right"/>
    </xf>
    <xf numFmtId="0" fontId="8" fillId="0" borderId="22" xfId="0" applyFont="1" applyBorder="1" applyAlignment="1">
      <alignment horizontal="center" vertical="center" wrapText="1"/>
    </xf>
    <xf numFmtId="179" fontId="8" fillId="8" borderId="7" xfId="0" applyNumberFormat="1" applyFont="1" applyFill="1" applyBorder="1" applyAlignment="1">
      <alignment horizontal="right" vertical="center"/>
    </xf>
    <xf numFmtId="0" fontId="8" fillId="0" borderId="22" xfId="0" applyFont="1" applyBorder="1">
      <alignment vertical="center"/>
    </xf>
    <xf numFmtId="0" fontId="25" fillId="0" borderId="5" xfId="0" applyFont="1" applyBorder="1" applyAlignment="1">
      <alignment horizontal="left" vertical="center" wrapText="1"/>
    </xf>
    <xf numFmtId="0" fontId="8" fillId="0" borderId="0" xfId="0" applyFont="1" applyAlignment="1">
      <alignment horizontal="right"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29" fillId="0" borderId="0" xfId="0" applyFont="1" applyAlignment="1">
      <alignment vertical="center"/>
    </xf>
    <xf numFmtId="0" fontId="30" fillId="0" borderId="0" xfId="0" applyFont="1" applyAlignment="1">
      <alignment horizontal="right" vertical="center"/>
    </xf>
    <xf numFmtId="0" fontId="27" fillId="0" borderId="18" xfId="0" applyFont="1" applyBorder="1">
      <alignment vertical="center"/>
    </xf>
    <xf numFmtId="0" fontId="27" fillId="0" borderId="0" xfId="0" applyFont="1" applyAlignment="1">
      <alignment horizontal="left" vertical="center"/>
    </xf>
    <xf numFmtId="0" fontId="8" fillId="0" borderId="22" xfId="0" applyFont="1" applyBorder="1" applyAlignment="1">
      <alignment horizontal="center" vertical="center"/>
    </xf>
    <xf numFmtId="0" fontId="8" fillId="0" borderId="19" xfId="0" applyFont="1" applyBorder="1">
      <alignment vertical="center"/>
    </xf>
    <xf numFmtId="0" fontId="8" fillId="0" borderId="18" xfId="0" applyFont="1" applyBorder="1">
      <alignment vertical="center"/>
    </xf>
    <xf numFmtId="0" fontId="8" fillId="0" borderId="21" xfId="0" applyFont="1" applyBorder="1">
      <alignment vertical="center"/>
    </xf>
    <xf numFmtId="0" fontId="8" fillId="0" borderId="27" xfId="0" applyFont="1" applyBorder="1">
      <alignment vertical="center"/>
    </xf>
    <xf numFmtId="0" fontId="8" fillId="0" borderId="25" xfId="0" applyFont="1" applyBorder="1">
      <alignment vertical="center"/>
    </xf>
    <xf numFmtId="0" fontId="8" fillId="0" borderId="18" xfId="0" applyFont="1" applyBorder="1" applyAlignment="1">
      <alignment horizontal="center" vertical="center" wrapText="1"/>
    </xf>
    <xf numFmtId="0" fontId="8" fillId="0" borderId="16" xfId="0" applyFont="1" applyBorder="1">
      <alignment vertical="center"/>
    </xf>
    <xf numFmtId="0" fontId="8" fillId="0" borderId="20" xfId="0" applyFont="1" applyBorder="1">
      <alignment vertical="center"/>
    </xf>
    <xf numFmtId="0" fontId="8" fillId="0" borderId="6" xfId="0" applyFont="1" applyBorder="1">
      <alignment vertical="center"/>
    </xf>
    <xf numFmtId="0" fontId="8" fillId="0" borderId="16" xfId="1" applyFont="1" applyFill="1" applyBorder="1" applyAlignment="1">
      <alignment horizontal="left" vertical="center"/>
    </xf>
    <xf numFmtId="0" fontId="8" fillId="4" borderId="25" xfId="1" applyFont="1" applyFill="1" applyBorder="1" applyAlignment="1">
      <alignment horizontal="left" vertical="center"/>
    </xf>
    <xf numFmtId="0" fontId="9" fillId="0" borderId="20" xfId="1" applyFont="1" applyFill="1" applyBorder="1" applyAlignment="1">
      <alignment vertical="center"/>
    </xf>
    <xf numFmtId="0" fontId="9" fillId="0" borderId="18" xfId="1" applyFont="1" applyFill="1" applyBorder="1" applyAlignment="1">
      <alignment vertical="center"/>
    </xf>
    <xf numFmtId="0" fontId="8" fillId="0" borderId="20" xfId="1" applyFont="1" applyFill="1" applyBorder="1" applyAlignment="1">
      <alignment horizontal="right" vertical="center"/>
    </xf>
    <xf numFmtId="0" fontId="8" fillId="0" borderId="18" xfId="1" applyFont="1" applyFill="1" applyBorder="1" applyAlignment="1">
      <alignment horizontal="right" vertical="center"/>
    </xf>
    <xf numFmtId="0" fontId="9" fillId="0" borderId="0" xfId="1" applyFont="1" applyFill="1" applyBorder="1" applyAlignment="1">
      <alignment horizontal="center" vertical="center"/>
    </xf>
    <xf numFmtId="0" fontId="8" fillId="0" borderId="25"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8" fillId="0" borderId="18" xfId="1" applyFont="1" applyBorder="1" applyAlignment="1">
      <alignment vertical="center"/>
    </xf>
    <xf numFmtId="0" fontId="9" fillId="0" borderId="0" xfId="1" applyFont="1" applyFill="1" applyBorder="1" applyAlignment="1">
      <alignment horizontal="left" vertical="top" shrinkToFit="1"/>
    </xf>
    <xf numFmtId="0" fontId="7" fillId="3" borderId="0" xfId="1" applyFont="1" applyFill="1" applyAlignment="1">
      <alignment horizontal="right" vertical="center"/>
    </xf>
    <xf numFmtId="0" fontId="7" fillId="3" borderId="16" xfId="1" applyFont="1" applyFill="1" applyBorder="1">
      <alignment vertical="center"/>
    </xf>
    <xf numFmtId="0" fontId="7" fillId="3" borderId="18" xfId="1" applyFont="1" applyFill="1" applyBorder="1">
      <alignment vertical="center"/>
    </xf>
    <xf numFmtId="0" fontId="7" fillId="3" borderId="22" xfId="1" applyFont="1" applyFill="1" applyBorder="1">
      <alignment vertical="center"/>
    </xf>
    <xf numFmtId="0" fontId="12" fillId="4" borderId="0" xfId="1" applyFont="1" applyFill="1" applyBorder="1" applyAlignment="1">
      <alignment vertical="center"/>
    </xf>
    <xf numFmtId="0" fontId="12" fillId="4" borderId="89" xfId="1" applyFont="1" applyFill="1" applyBorder="1" applyAlignment="1">
      <alignment vertical="center"/>
    </xf>
    <xf numFmtId="0" fontId="12" fillId="4" borderId="91" xfId="1" applyFont="1" applyFill="1" applyBorder="1" applyAlignment="1">
      <alignment vertical="center"/>
    </xf>
    <xf numFmtId="0" fontId="12" fillId="4" borderId="92" xfId="1" applyFont="1" applyFill="1" applyBorder="1" applyAlignment="1">
      <alignment vertical="center"/>
    </xf>
    <xf numFmtId="0" fontId="9" fillId="0" borderId="27" xfId="1" applyNumberFormat="1" applyFont="1" applyFill="1" applyBorder="1" applyAlignment="1">
      <alignment horizontal="right"/>
    </xf>
    <xf numFmtId="0" fontId="9" fillId="0" borderId="25" xfId="1" applyNumberFormat="1" applyFont="1" applyFill="1" applyBorder="1" applyAlignment="1">
      <alignment horizontal="right"/>
    </xf>
    <xf numFmtId="0" fontId="13" fillId="0" borderId="16" xfId="1" applyNumberFormat="1" applyFont="1" applyBorder="1" applyAlignment="1"/>
    <xf numFmtId="0" fontId="13" fillId="0" borderId="41" xfId="1" applyNumberFormat="1" applyFont="1" applyBorder="1" applyAlignment="1"/>
    <xf numFmtId="0" fontId="13" fillId="0" borderId="40" xfId="1" applyNumberFormat="1" applyFont="1" applyBorder="1" applyAlignment="1"/>
    <xf numFmtId="0" fontId="9" fillId="0" borderId="101" xfId="1" applyNumberFormat="1" applyFont="1" applyFill="1" applyBorder="1" applyAlignment="1">
      <alignment horizontal="right"/>
    </xf>
    <xf numFmtId="0" fontId="9" fillId="0" borderId="41" xfId="1" applyNumberFormat="1" applyFont="1" applyFill="1" applyBorder="1" applyAlignment="1"/>
    <xf numFmtId="0" fontId="9" fillId="0" borderId="9" xfId="1" applyNumberFormat="1" applyFont="1" applyFill="1" applyBorder="1" applyAlignment="1">
      <alignment horizontal="right"/>
    </xf>
    <xf numFmtId="0" fontId="9" fillId="4" borderId="22" xfId="1" applyNumberFormat="1" applyFont="1" applyFill="1" applyBorder="1" applyAlignment="1">
      <alignment horizontal="right"/>
    </xf>
    <xf numFmtId="0" fontId="9" fillId="4" borderId="10" xfId="1" applyFont="1" applyFill="1" applyBorder="1" applyAlignment="1">
      <alignment horizontal="right" vertical="center"/>
    </xf>
    <xf numFmtId="0" fontId="9" fillId="0" borderId="0" xfId="1" applyFont="1" applyFill="1" applyBorder="1" applyAlignment="1">
      <alignment vertical="top" wrapText="1"/>
    </xf>
    <xf numFmtId="0" fontId="9" fillId="4" borderId="24" xfId="1" applyFont="1" applyFill="1" applyBorder="1" applyAlignment="1">
      <alignment horizontal="right" vertical="center"/>
    </xf>
    <xf numFmtId="0" fontId="13" fillId="0" borderId="25" xfId="1" applyNumberFormat="1" applyFont="1" applyBorder="1" applyAlignment="1"/>
    <xf numFmtId="0" fontId="13" fillId="0" borderId="101" xfId="1" applyNumberFormat="1" applyFont="1" applyBorder="1" applyAlignment="1"/>
    <xf numFmtId="0" fontId="9" fillId="0" borderId="101" xfId="1" applyNumberFormat="1" applyFont="1" applyFill="1" applyBorder="1" applyAlignment="1"/>
    <xf numFmtId="0" fontId="9" fillId="0" borderId="16" xfId="1" applyNumberFormat="1" applyFont="1" applyFill="1" applyBorder="1" applyAlignment="1"/>
    <xf numFmtId="0" fontId="9" fillId="9" borderId="27" xfId="1" applyNumberFormat="1" applyFont="1" applyFill="1" applyBorder="1" applyAlignment="1">
      <alignment horizontal="right"/>
    </xf>
    <xf numFmtId="0" fontId="9" fillId="9" borderId="25" xfId="1" applyNumberFormat="1" applyFont="1" applyFill="1" applyBorder="1" applyAlignment="1">
      <alignment horizontal="right"/>
    </xf>
    <xf numFmtId="0" fontId="9" fillId="9" borderId="101" xfId="1" applyNumberFormat="1" applyFont="1" applyFill="1" applyBorder="1" applyAlignment="1">
      <alignment horizontal="right"/>
    </xf>
    <xf numFmtId="0" fontId="9" fillId="9" borderId="22" xfId="1" applyNumberFormat="1" applyFont="1" applyFill="1" applyBorder="1" applyAlignment="1">
      <alignment horizontal="right"/>
    </xf>
    <xf numFmtId="0" fontId="9" fillId="9" borderId="9" xfId="1" applyNumberFormat="1" applyFont="1" applyFill="1" applyBorder="1" applyAlignment="1">
      <alignment horizontal="right"/>
    </xf>
    <xf numFmtId="0" fontId="13" fillId="9" borderId="22" xfId="1" applyNumberFormat="1" applyFont="1" applyFill="1" applyBorder="1" applyAlignment="1">
      <alignment horizontal="right"/>
    </xf>
    <xf numFmtId="0" fontId="9" fillId="4" borderId="24" xfId="1" applyFont="1" applyFill="1" applyBorder="1" applyAlignment="1">
      <alignment vertical="center"/>
    </xf>
    <xf numFmtId="0" fontId="9" fillId="0" borderId="41" xfId="1" applyNumberFormat="1" applyFont="1" applyFill="1" applyBorder="1" applyAlignment="1">
      <alignment horizontal="right"/>
    </xf>
    <xf numFmtId="0" fontId="13" fillId="0" borderId="24" xfId="1" applyFont="1" applyBorder="1" applyAlignment="1">
      <alignment vertical="center"/>
    </xf>
    <xf numFmtId="0" fontId="13" fillId="0" borderId="0" xfId="1" applyFont="1" applyFill="1">
      <alignment vertical="center"/>
    </xf>
    <xf numFmtId="0" fontId="7" fillId="0" borderId="21" xfId="1" applyFont="1" applyBorder="1" applyAlignment="1">
      <alignment vertical="center"/>
    </xf>
    <xf numFmtId="0" fontId="13" fillId="0" borderId="17" xfId="1" applyFont="1" applyBorder="1" applyAlignment="1">
      <alignment horizontal="center" vertical="center" textRotation="255"/>
    </xf>
    <xf numFmtId="0" fontId="9" fillId="0" borderId="40" xfId="1" applyNumberFormat="1" applyFont="1" applyFill="1" applyBorder="1" applyAlignment="1">
      <alignment horizontal="right"/>
    </xf>
    <xf numFmtId="0" fontId="13" fillId="0" borderId="21" xfId="1" applyFont="1" applyBorder="1" applyAlignment="1">
      <alignment horizontal="center" vertical="center" textRotation="255"/>
    </xf>
    <xf numFmtId="0" fontId="9" fillId="6" borderId="40" xfId="1" applyNumberFormat="1" applyFont="1" applyFill="1" applyBorder="1" applyAlignment="1">
      <alignment horizontal="right"/>
    </xf>
    <xf numFmtId="0" fontId="9" fillId="6" borderId="19" xfId="1" applyNumberFormat="1" applyFont="1" applyFill="1" applyBorder="1" applyAlignment="1">
      <alignment horizontal="right"/>
    </xf>
    <xf numFmtId="0" fontId="7" fillId="3" borderId="25" xfId="1" applyFont="1" applyFill="1" applyBorder="1">
      <alignment vertical="center"/>
    </xf>
    <xf numFmtId="0" fontId="7" fillId="3" borderId="27" xfId="1" applyFont="1" applyFill="1" applyBorder="1">
      <alignment vertical="center"/>
    </xf>
    <xf numFmtId="0" fontId="7" fillId="3" borderId="29" xfId="1" applyFont="1" applyFill="1" applyBorder="1">
      <alignment vertical="center"/>
    </xf>
    <xf numFmtId="0" fontId="8" fillId="4" borderId="9" xfId="1" applyFont="1" applyFill="1" applyBorder="1" applyAlignment="1">
      <alignment vertical="center"/>
    </xf>
    <xf numFmtId="0" fontId="8" fillId="0" borderId="25" xfId="1" applyFont="1" applyBorder="1" applyAlignment="1">
      <alignment horizontal="center" vertical="center"/>
    </xf>
    <xf numFmtId="0" fontId="8" fillId="0" borderId="27" xfId="1" applyFont="1" applyBorder="1" applyAlignment="1">
      <alignment horizontal="center" vertical="center"/>
    </xf>
    <xf numFmtId="0" fontId="9" fillId="0" borderId="17" xfId="1" applyFont="1" applyFill="1" applyBorder="1" applyAlignment="1">
      <alignment horizontal="right" vertical="center"/>
    </xf>
    <xf numFmtId="0" fontId="9" fillId="0" borderId="0" xfId="1" applyFont="1" applyFill="1" applyBorder="1" applyAlignment="1">
      <alignment horizontal="right" vertical="center"/>
    </xf>
    <xf numFmtId="0" fontId="9" fillId="0" borderId="0" xfId="1" applyFont="1" applyFill="1" applyBorder="1" applyAlignment="1">
      <alignment vertical="center"/>
    </xf>
    <xf numFmtId="0" fontId="8" fillId="0" borderId="0"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4" borderId="9" xfId="1" applyFont="1" applyFill="1" applyBorder="1" applyAlignment="1">
      <alignment horizontal="center" vertical="center"/>
    </xf>
    <xf numFmtId="0" fontId="8" fillId="4" borderId="25" xfId="1" applyFont="1" applyFill="1" applyBorder="1" applyAlignment="1">
      <alignment horizontal="center" vertical="center"/>
    </xf>
    <xf numFmtId="0" fontId="9" fillId="3" borderId="25" xfId="1" applyFont="1" applyFill="1" applyBorder="1" applyAlignment="1">
      <alignment horizontal="center" vertical="center"/>
    </xf>
    <xf numFmtId="0" fontId="9" fillId="3" borderId="27" xfId="1" applyFont="1" applyFill="1" applyBorder="1" applyAlignment="1">
      <alignment horizontal="center" vertical="center"/>
    </xf>
    <xf numFmtId="0" fontId="8" fillId="0" borderId="17" xfId="1" applyFont="1" applyFill="1" applyBorder="1" applyAlignment="1">
      <alignment horizontal="right" vertical="center"/>
    </xf>
    <xf numFmtId="0" fontId="8" fillId="0" borderId="0" xfId="1" applyFont="1" applyFill="1" applyBorder="1" applyAlignment="1">
      <alignment horizontal="right" vertical="center"/>
    </xf>
    <xf numFmtId="0" fontId="9" fillId="3" borderId="29" xfId="1" applyFont="1" applyFill="1" applyBorder="1" applyAlignment="1">
      <alignment horizontal="center" vertical="center"/>
    </xf>
    <xf numFmtId="0" fontId="9" fillId="0" borderId="18" xfId="1" applyFont="1" applyFill="1" applyBorder="1" applyAlignment="1">
      <alignment horizontal="right" vertical="center"/>
    </xf>
    <xf numFmtId="0" fontId="9" fillId="3" borderId="18" xfId="1" applyFont="1" applyFill="1" applyBorder="1" applyAlignment="1">
      <alignment horizontal="center" vertical="center"/>
    </xf>
    <xf numFmtId="0" fontId="9" fillId="3" borderId="19" xfId="1" applyFont="1" applyFill="1" applyBorder="1" applyAlignment="1">
      <alignment horizontal="center" vertical="center"/>
    </xf>
    <xf numFmtId="0" fontId="9" fillId="4" borderId="16" xfId="1" applyFont="1" applyFill="1" applyBorder="1" applyAlignment="1">
      <alignment vertical="center"/>
    </xf>
    <xf numFmtId="0" fontId="9" fillId="4" borderId="22" xfId="1" applyFont="1" applyFill="1" applyBorder="1" applyAlignment="1">
      <alignment vertical="center"/>
    </xf>
    <xf numFmtId="0" fontId="8" fillId="0" borderId="27" xfId="1" applyFont="1" applyBorder="1" applyAlignment="1">
      <alignment vertical="center"/>
    </xf>
    <xf numFmtId="0" fontId="9" fillId="4" borderId="0" xfId="1" applyFont="1" applyFill="1" applyBorder="1" applyAlignment="1">
      <alignment horizontal="center" vertical="center" shrinkToFit="1"/>
    </xf>
    <xf numFmtId="0" fontId="8" fillId="0" borderId="29" xfId="1" applyFont="1" applyBorder="1" applyAlignment="1">
      <alignment vertical="center"/>
    </xf>
    <xf numFmtId="181" fontId="9" fillId="0" borderId="16" xfId="1" applyNumberFormat="1" applyFont="1" applyFill="1" applyBorder="1" applyAlignment="1">
      <alignment shrinkToFit="1"/>
    </xf>
    <xf numFmtId="0" fontId="8" fillId="0" borderId="0" xfId="1" applyFont="1" applyFill="1" applyBorder="1" applyAlignment="1">
      <alignment horizontal="right" vertical="center" shrinkToFit="1"/>
    </xf>
    <xf numFmtId="0" fontId="9" fillId="0" borderId="0" xfId="1" applyFont="1" applyFill="1" applyBorder="1" applyAlignment="1">
      <alignment vertical="center" shrinkToFit="1"/>
    </xf>
    <xf numFmtId="0" fontId="9" fillId="0" borderId="0" xfId="1" applyFont="1" applyFill="1" applyBorder="1" applyAlignment="1">
      <alignment horizontal="right" vertical="center" shrinkToFit="1"/>
    </xf>
    <xf numFmtId="181" fontId="9" fillId="5" borderId="16" xfId="1" applyNumberFormat="1" applyFont="1" applyFill="1" applyBorder="1" applyAlignment="1">
      <alignment shrinkToFit="1"/>
    </xf>
    <xf numFmtId="0" fontId="8" fillId="0" borderId="18" xfId="1" applyFont="1" applyFill="1" applyBorder="1" applyAlignment="1">
      <alignment horizontal="right" vertical="center" shrinkToFit="1"/>
    </xf>
    <xf numFmtId="0" fontId="9" fillId="0" borderId="18" xfId="1" applyFont="1" applyFill="1" applyBorder="1" applyAlignment="1">
      <alignment vertical="center" shrinkToFit="1"/>
    </xf>
    <xf numFmtId="0" fontId="9" fillId="0" borderId="18" xfId="1" applyFont="1" applyFill="1" applyBorder="1" applyAlignment="1">
      <alignment horizontal="right" vertical="center" shrinkToFit="1"/>
    </xf>
    <xf numFmtId="0" fontId="8" fillId="0" borderId="19" xfId="1" applyFont="1" applyBorder="1" applyAlignment="1">
      <alignment vertical="center"/>
    </xf>
    <xf numFmtId="0" fontId="9" fillId="4" borderId="9" xfId="1" applyFont="1" applyFill="1" applyBorder="1" applyAlignment="1">
      <alignment horizontal="center" vertical="center" shrinkToFit="1"/>
    </xf>
    <xf numFmtId="0" fontId="9" fillId="4" borderId="25" xfId="1" applyFont="1" applyFill="1" applyBorder="1" applyAlignment="1">
      <alignment horizontal="center" vertical="center" shrinkToFit="1"/>
    </xf>
    <xf numFmtId="0" fontId="9" fillId="4" borderId="25" xfId="1" applyFont="1" applyFill="1" applyBorder="1" applyAlignment="1">
      <alignment vertical="center" shrinkToFit="1"/>
    </xf>
    <xf numFmtId="0" fontId="9" fillId="3" borderId="25" xfId="1" applyFont="1" applyFill="1" applyBorder="1" applyAlignment="1">
      <alignment vertical="center" shrinkToFit="1"/>
    </xf>
    <xf numFmtId="0" fontId="9" fillId="3" borderId="25" xfId="1" applyFont="1" applyFill="1" applyBorder="1" applyAlignment="1">
      <alignment vertical="center" wrapText="1"/>
    </xf>
    <xf numFmtId="0" fontId="9" fillId="3" borderId="27" xfId="1" applyFont="1" applyFill="1" applyBorder="1" applyAlignment="1">
      <alignment vertical="center" wrapText="1"/>
    </xf>
    <xf numFmtId="0" fontId="9" fillId="0" borderId="17" xfId="1" applyFont="1" applyFill="1" applyBorder="1" applyAlignment="1">
      <alignment vertical="center"/>
    </xf>
    <xf numFmtId="0" fontId="9" fillId="0" borderId="0" xfId="1" applyFont="1" applyFill="1" applyBorder="1" applyAlignment="1">
      <alignment vertical="center" wrapText="1"/>
    </xf>
    <xf numFmtId="0" fontId="9" fillId="0" borderId="29" xfId="1" applyFont="1" applyFill="1" applyBorder="1" applyAlignment="1">
      <alignment horizontal="right" vertical="center"/>
    </xf>
    <xf numFmtId="0" fontId="7" fillId="3" borderId="17" xfId="1" applyFont="1" applyFill="1" applyBorder="1">
      <alignment vertical="center"/>
    </xf>
    <xf numFmtId="0" fontId="9" fillId="3" borderId="18" xfId="1" applyFont="1" applyFill="1" applyBorder="1" applyAlignment="1">
      <alignment vertical="center" wrapText="1"/>
    </xf>
    <xf numFmtId="0" fontId="9" fillId="0" borderId="18" xfId="1" applyFont="1" applyFill="1" applyBorder="1" applyAlignment="1">
      <alignment vertical="center" wrapText="1"/>
    </xf>
    <xf numFmtId="0" fontId="9" fillId="0" borderId="19" xfId="1" applyFont="1" applyFill="1" applyBorder="1" applyAlignment="1">
      <alignment vertical="center" wrapText="1"/>
    </xf>
    <xf numFmtId="0" fontId="7" fillId="3" borderId="20" xfId="1" applyFont="1" applyFill="1" applyBorder="1">
      <alignment vertical="center"/>
    </xf>
    <xf numFmtId="0" fontId="7" fillId="3" borderId="19" xfId="1" applyFont="1" applyFill="1" applyBorder="1">
      <alignment vertical="center"/>
    </xf>
    <xf numFmtId="0" fontId="14" fillId="3" borderId="0" xfId="1" applyFont="1" applyFill="1" applyAlignment="1">
      <alignment horizontal="left" vertical="center"/>
    </xf>
    <xf numFmtId="0" fontId="14" fillId="0" borderId="0" xfId="1" applyFont="1" applyAlignment="1">
      <alignment horizontal="left" vertical="center"/>
    </xf>
    <xf numFmtId="0" fontId="7" fillId="3" borderId="0" xfId="1" applyFont="1" applyFill="1" applyAlignment="1">
      <alignment horizontal="left" vertical="center"/>
    </xf>
    <xf numFmtId="0" fontId="14" fillId="3" borderId="0" xfId="1" applyFont="1" applyFill="1" applyAlignment="1">
      <alignment vertical="center" wrapText="1"/>
    </xf>
    <xf numFmtId="0" fontId="33" fillId="3" borderId="0" xfId="1" applyFont="1" applyFill="1">
      <alignment vertical="center"/>
    </xf>
    <xf numFmtId="0" fontId="9" fillId="4" borderId="10" xfId="1" applyFont="1" applyFill="1" applyBorder="1" applyAlignment="1">
      <alignment horizontal="left" vertical="center"/>
    </xf>
    <xf numFmtId="0" fontId="9" fillId="4" borderId="24" xfId="1" applyFont="1" applyFill="1" applyBorder="1" applyAlignment="1">
      <alignment horizontal="left" vertical="center"/>
    </xf>
    <xf numFmtId="0" fontId="7" fillId="0" borderId="24" xfId="1" applyFont="1" applyBorder="1" applyAlignment="1">
      <alignment horizontal="left" vertical="center"/>
    </xf>
    <xf numFmtId="0" fontId="9" fillId="0" borderId="16" xfId="1" applyNumberFormat="1" applyFont="1" applyFill="1" applyBorder="1" applyAlignment="1">
      <alignment shrinkToFit="1"/>
    </xf>
    <xf numFmtId="0" fontId="9" fillId="5" borderId="16" xfId="1" applyNumberFormat="1" applyFont="1" applyFill="1" applyBorder="1" applyAlignment="1">
      <alignment shrinkToFit="1"/>
    </xf>
    <xf numFmtId="0" fontId="8" fillId="0" borderId="7" xfId="0" applyFont="1" applyBorder="1" applyAlignment="1">
      <alignment horizontal="center" vertical="center"/>
    </xf>
    <xf numFmtId="0" fontId="14" fillId="3" borderId="0" xfId="1" applyFont="1" applyFill="1" applyAlignment="1">
      <alignment vertical="center" wrapText="1"/>
    </xf>
    <xf numFmtId="0" fontId="13" fillId="0" borderId="22" xfId="1" applyNumberFormat="1" applyFont="1" applyBorder="1" applyAlignment="1">
      <alignment horizontal="right"/>
    </xf>
    <xf numFmtId="0" fontId="9" fillId="0" borderId="16" xfId="1" applyNumberFormat="1" applyFont="1" applyFill="1" applyBorder="1" applyAlignment="1">
      <alignment horizontal="right" shrinkToFit="1"/>
    </xf>
    <xf numFmtId="0" fontId="9" fillId="6" borderId="16" xfId="1" applyNumberFormat="1" applyFont="1" applyFill="1" applyBorder="1" applyAlignment="1">
      <alignment horizontal="right" shrinkToFit="1"/>
    </xf>
    <xf numFmtId="0" fontId="9" fillId="5" borderId="16" xfId="1" applyNumberFormat="1" applyFont="1" applyFill="1" applyBorder="1" applyAlignment="1">
      <alignment horizontal="right"/>
    </xf>
    <xf numFmtId="0" fontId="9" fillId="5" borderId="22" xfId="1" applyNumberFormat="1" applyFont="1" applyFill="1" applyBorder="1" applyAlignment="1">
      <alignment horizontal="right"/>
    </xf>
    <xf numFmtId="0" fontId="9" fillId="0" borderId="16" xfId="1" applyNumberFormat="1" applyFont="1" applyFill="1" applyBorder="1" applyAlignment="1">
      <alignment horizontal="right"/>
    </xf>
    <xf numFmtId="0" fontId="9" fillId="0" borderId="22" xfId="1" applyNumberFormat="1" applyFont="1" applyFill="1" applyBorder="1" applyAlignment="1">
      <alignment horizontal="right"/>
    </xf>
    <xf numFmtId="0" fontId="9" fillId="6" borderId="16" xfId="1" applyNumberFormat="1" applyFont="1" applyFill="1" applyBorder="1" applyAlignment="1">
      <alignment horizontal="right"/>
    </xf>
    <xf numFmtId="0" fontId="9" fillId="6" borderId="22" xfId="1" applyNumberFormat="1" applyFont="1" applyFill="1" applyBorder="1" applyAlignment="1">
      <alignment horizontal="right"/>
    </xf>
    <xf numFmtId="0" fontId="13" fillId="6" borderId="22" xfId="1" applyNumberFormat="1" applyFont="1" applyFill="1" applyBorder="1" applyAlignment="1">
      <alignment horizontal="right"/>
    </xf>
    <xf numFmtId="0" fontId="9" fillId="0" borderId="17" xfId="1" applyFont="1" applyFill="1" applyBorder="1" applyAlignment="1">
      <alignment horizontal="center" vertical="center"/>
    </xf>
    <xf numFmtId="0" fontId="8" fillId="0" borderId="0" xfId="1" applyFont="1" applyFill="1" applyBorder="1" applyAlignment="1">
      <alignment vertical="center"/>
    </xf>
    <xf numFmtId="0" fontId="9" fillId="0" borderId="18" xfId="1" applyFont="1" applyFill="1" applyBorder="1" applyAlignment="1">
      <alignment horizontal="center" vertical="center"/>
    </xf>
    <xf numFmtId="0" fontId="9" fillId="5" borderId="41" xfId="1" applyNumberFormat="1" applyFont="1" applyFill="1" applyBorder="1" applyAlignment="1">
      <alignment horizontal="right"/>
    </xf>
    <xf numFmtId="0" fontId="9" fillId="0" borderId="6" xfId="1" applyFont="1" applyFill="1" applyBorder="1" applyAlignment="1">
      <alignment horizontal="left" vertical="center"/>
    </xf>
    <xf numFmtId="0" fontId="9" fillId="0" borderId="16" xfId="1" applyFont="1" applyFill="1" applyBorder="1" applyAlignment="1">
      <alignment horizontal="left" vertical="center"/>
    </xf>
    <xf numFmtId="0" fontId="9" fillId="0" borderId="38" xfId="1" applyNumberFormat="1" applyFont="1" applyFill="1" applyBorder="1" applyAlignment="1">
      <alignment horizontal="center"/>
    </xf>
    <xf numFmtId="0" fontId="9" fillId="5" borderId="6" xfId="1" applyNumberFormat="1" applyFont="1" applyFill="1" applyBorder="1" applyAlignment="1">
      <alignment horizontal="right"/>
    </xf>
    <xf numFmtId="0" fontId="9" fillId="9" borderId="16" xfId="1" applyNumberFormat="1" applyFont="1" applyFill="1" applyBorder="1" applyAlignment="1">
      <alignment horizontal="right"/>
    </xf>
    <xf numFmtId="0" fontId="9" fillId="3" borderId="0" xfId="1" applyFont="1" applyFill="1" applyBorder="1" applyAlignment="1">
      <alignment horizontal="center" vertical="center"/>
    </xf>
    <xf numFmtId="0" fontId="8" fillId="4" borderId="25" xfId="1" applyFont="1" applyFill="1" applyBorder="1" applyAlignment="1">
      <alignment vertical="center"/>
    </xf>
    <xf numFmtId="0" fontId="9" fillId="0" borderId="0" xfId="1" applyFont="1" applyFill="1" applyBorder="1" applyAlignment="1">
      <alignment horizontal="left" vertical="top" shrinkToFit="1"/>
    </xf>
    <xf numFmtId="0" fontId="8" fillId="0" borderId="18" xfId="1" applyFont="1" applyFill="1" applyBorder="1" applyAlignment="1">
      <alignment vertical="center"/>
    </xf>
    <xf numFmtId="0" fontId="8" fillId="0" borderId="29" xfId="1" applyFont="1" applyBorder="1" applyAlignment="1">
      <alignment horizontal="center" vertical="center"/>
    </xf>
    <xf numFmtId="0" fontId="8" fillId="3" borderId="0" xfId="1" applyFont="1" applyFill="1" applyBorder="1" applyAlignment="1">
      <alignment horizontal="right" vertical="top"/>
    </xf>
    <xf numFmtId="0" fontId="8" fillId="0" borderId="0" xfId="0" applyFont="1" applyAlignment="1">
      <alignment horizontal="right"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23" fillId="0" borderId="5" xfId="0" applyFont="1" applyBorder="1" applyAlignment="1">
      <alignment horizontal="center" vertical="center"/>
    </xf>
    <xf numFmtId="0" fontId="23" fillId="0" borderId="11" xfId="0" applyFont="1" applyBorder="1">
      <alignment vertical="center"/>
    </xf>
    <xf numFmtId="0" fontId="8" fillId="0" borderId="5" xfId="0" applyFont="1" applyBorder="1" applyAlignment="1">
      <alignment horizontal="center" vertical="center"/>
    </xf>
    <xf numFmtId="0" fontId="8" fillId="0" borderId="86" xfId="0" applyFont="1" applyBorder="1" applyAlignment="1">
      <alignment horizontal="center" vertical="center"/>
    </xf>
    <xf numFmtId="0" fontId="8" fillId="0" borderId="12" xfId="0" applyFont="1" applyBorder="1" applyAlignment="1">
      <alignment horizontal="center" vertical="center"/>
    </xf>
    <xf numFmtId="0" fontId="28" fillId="3" borderId="0" xfId="1" applyFont="1" applyFill="1" applyBorder="1" applyAlignment="1">
      <alignment vertical="center"/>
    </xf>
    <xf numFmtId="0" fontId="28" fillId="3" borderId="0" xfId="1" applyFont="1" applyFill="1" applyBorder="1" applyAlignment="1">
      <alignment horizontal="center" vertical="center"/>
    </xf>
    <xf numFmtId="0" fontId="36" fillId="3" borderId="0" xfId="1" applyFont="1" applyFill="1" applyBorder="1" applyAlignment="1">
      <alignment horizontal="center" vertical="center"/>
    </xf>
    <xf numFmtId="0" fontId="37" fillId="0" borderId="0" xfId="1" applyFont="1">
      <alignment vertical="center"/>
    </xf>
    <xf numFmtId="0" fontId="7" fillId="0" borderId="49" xfId="1" applyFont="1" applyBorder="1">
      <alignment vertical="center"/>
    </xf>
    <xf numFmtId="0" fontId="27" fillId="0" borderId="0" xfId="0" applyFont="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5" fillId="0" borderId="58" xfId="0" applyFont="1" applyBorder="1">
      <alignment vertical="center"/>
    </xf>
    <xf numFmtId="0" fontId="5" fillId="0" borderId="7" xfId="0" applyFont="1" applyBorder="1">
      <alignment vertical="center"/>
    </xf>
    <xf numFmtId="0" fontId="5" fillId="0" borderId="23" xfId="0" applyFont="1" applyBorder="1">
      <alignment vertical="center"/>
    </xf>
    <xf numFmtId="0" fontId="5" fillId="0" borderId="14" xfId="0" applyFont="1" applyBorder="1">
      <alignment vertical="center"/>
    </xf>
    <xf numFmtId="0" fontId="5" fillId="0" borderId="45" xfId="0" applyFont="1" applyBorder="1">
      <alignment vertical="center"/>
    </xf>
    <xf numFmtId="0" fontId="8" fillId="4" borderId="0" xfId="0" applyFont="1" applyFill="1">
      <alignment vertical="center"/>
    </xf>
    <xf numFmtId="0" fontId="8" fillId="4" borderId="0" xfId="0" applyFont="1" applyFill="1" applyAlignment="1">
      <alignment horizontal="right" vertical="center"/>
    </xf>
    <xf numFmtId="0" fontId="8" fillId="4" borderId="0" xfId="0" applyFont="1" applyFill="1" applyAlignment="1">
      <alignment horizontal="right"/>
    </xf>
    <xf numFmtId="0" fontId="38" fillId="4"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7" xfId="0" applyFont="1" applyFill="1" applyBorder="1" applyAlignment="1">
      <alignment horizontal="justify" vertical="center" wrapText="1"/>
    </xf>
    <xf numFmtId="0" fontId="8" fillId="4" borderId="0" xfId="0" applyFont="1" applyFill="1" applyBorder="1" applyAlignment="1">
      <alignment horizontal="justify" vertical="center" wrapText="1"/>
    </xf>
    <xf numFmtId="0" fontId="39" fillId="4" borderId="0" xfId="0" applyFont="1" applyFill="1">
      <alignment vertical="center"/>
    </xf>
    <xf numFmtId="0" fontId="39" fillId="4" borderId="87" xfId="0" applyFont="1" applyFill="1" applyBorder="1">
      <alignment vertical="center"/>
    </xf>
    <xf numFmtId="0" fontId="39" fillId="4" borderId="7" xfId="0" applyFont="1" applyFill="1" applyBorder="1" applyAlignment="1">
      <alignment horizontal="center" vertical="center" wrapText="1"/>
    </xf>
    <xf numFmtId="0" fontId="39" fillId="4" borderId="7" xfId="0" applyFont="1" applyFill="1" applyBorder="1" applyAlignment="1">
      <alignment horizontal="justify" vertical="center" wrapText="1"/>
    </xf>
    <xf numFmtId="0" fontId="39" fillId="4" borderId="0" xfId="0" applyFont="1" applyFill="1" applyBorder="1">
      <alignment vertical="center"/>
    </xf>
    <xf numFmtId="0" fontId="39" fillId="4" borderId="0" xfId="0" applyFont="1" applyFill="1" applyBorder="1" applyAlignment="1">
      <alignment horizontal="justify" vertical="center" wrapText="1"/>
    </xf>
    <xf numFmtId="0" fontId="8" fillId="0" borderId="0" xfId="0" applyFont="1" applyAlignment="1">
      <alignment horizontal="left" vertical="center"/>
    </xf>
    <xf numFmtId="0" fontId="3" fillId="0" borderId="32" xfId="0" applyFont="1" applyBorder="1" applyAlignment="1">
      <alignment horizontal="right"/>
    </xf>
    <xf numFmtId="0" fontId="27" fillId="0" borderId="0" xfId="0" applyFont="1" applyAlignment="1">
      <alignment horizontal="right" vertical="center"/>
    </xf>
    <xf numFmtId="0" fontId="3" fillId="0" borderId="0" xfId="0" applyFont="1" applyAlignment="1">
      <alignment horizontal="center" vertical="center"/>
    </xf>
    <xf numFmtId="0" fontId="14" fillId="3" borderId="0" xfId="1" applyFont="1" applyFill="1" applyAlignment="1">
      <alignment vertical="center" wrapText="1"/>
    </xf>
    <xf numFmtId="0" fontId="14" fillId="0" borderId="0" xfId="1" applyFont="1" applyAlignment="1">
      <alignment horizontal="left" vertical="center" wrapText="1"/>
    </xf>
    <xf numFmtId="0" fontId="9" fillId="4" borderId="6" xfId="1" applyFont="1" applyFill="1" applyBorder="1" applyAlignment="1">
      <alignment horizontal="center" vertical="center"/>
    </xf>
    <xf numFmtId="0" fontId="9" fillId="4" borderId="16" xfId="1" applyFont="1" applyFill="1" applyBorder="1" applyAlignment="1">
      <alignment horizontal="center" vertical="center"/>
    </xf>
    <xf numFmtId="0" fontId="9" fillId="4" borderId="22" xfId="1" applyFont="1" applyFill="1" applyBorder="1" applyAlignment="1">
      <alignment horizontal="center" vertical="center"/>
    </xf>
    <xf numFmtId="181" fontId="9" fillId="0" borderId="6" xfId="1" applyNumberFormat="1" applyFont="1" applyFill="1" applyBorder="1" applyAlignment="1">
      <alignment horizontal="right"/>
    </xf>
    <xf numFmtId="181" fontId="9" fillId="0" borderId="16" xfId="1" applyNumberFormat="1" applyFont="1" applyFill="1" applyBorder="1" applyAlignment="1">
      <alignment horizontal="right"/>
    </xf>
    <xf numFmtId="0" fontId="13" fillId="0" borderId="16" xfId="1" applyNumberFormat="1" applyFont="1" applyBorder="1" applyAlignment="1">
      <alignment horizontal="right"/>
    </xf>
    <xf numFmtId="0" fontId="13" fillId="0" borderId="22" xfId="1" applyNumberFormat="1" applyFont="1" applyBorder="1" applyAlignment="1">
      <alignment horizontal="right"/>
    </xf>
    <xf numFmtId="0" fontId="9" fillId="5" borderId="16" xfId="1" applyNumberFormat="1" applyFont="1" applyFill="1" applyBorder="1" applyAlignment="1">
      <alignment horizontal="right" shrinkToFit="1"/>
    </xf>
    <xf numFmtId="0" fontId="9" fillId="5" borderId="22" xfId="1" applyNumberFormat="1" applyFont="1" applyFill="1" applyBorder="1" applyAlignment="1">
      <alignment horizontal="right" shrinkToFit="1"/>
    </xf>
    <xf numFmtId="0" fontId="9" fillId="4" borderId="9" xfId="1" applyFont="1" applyFill="1" applyBorder="1" applyAlignment="1">
      <alignment horizontal="left" vertical="center" shrinkToFit="1"/>
    </xf>
    <xf numFmtId="0" fontId="9" fillId="4" borderId="25" xfId="1" applyFont="1" applyFill="1" applyBorder="1" applyAlignment="1">
      <alignment horizontal="left" vertical="center" shrinkToFit="1"/>
    </xf>
    <xf numFmtId="0" fontId="9" fillId="4" borderId="27" xfId="1" applyFont="1" applyFill="1" applyBorder="1" applyAlignment="1">
      <alignment horizontal="left" vertical="center" shrinkToFit="1"/>
    </xf>
    <xf numFmtId="0" fontId="9" fillId="4" borderId="6" xfId="1" applyFont="1" applyFill="1" applyBorder="1" applyAlignment="1">
      <alignment horizontal="center" vertical="center" shrinkToFit="1"/>
    </xf>
    <xf numFmtId="0" fontId="7" fillId="0" borderId="16" xfId="1" applyFont="1" applyBorder="1" applyAlignment="1">
      <alignment horizontal="center" vertical="center"/>
    </xf>
    <xf numFmtId="0" fontId="7" fillId="0" borderId="22" xfId="1" applyFont="1" applyBorder="1" applyAlignment="1">
      <alignment horizontal="center" vertical="center"/>
    </xf>
    <xf numFmtId="0" fontId="9" fillId="0" borderId="16" xfId="1" applyNumberFormat="1" applyFont="1" applyFill="1" applyBorder="1" applyAlignment="1">
      <alignment horizontal="right" shrinkToFit="1"/>
    </xf>
    <xf numFmtId="0" fontId="9" fillId="0" borderId="22" xfId="1" applyNumberFormat="1" applyFont="1" applyFill="1" applyBorder="1" applyAlignment="1">
      <alignment horizontal="right" shrinkToFit="1"/>
    </xf>
    <xf numFmtId="181" fontId="9" fillId="0" borderId="6" xfId="1" applyNumberFormat="1" applyFont="1" applyFill="1" applyBorder="1" applyAlignment="1">
      <alignment horizontal="center" vertical="center" shrinkToFit="1"/>
    </xf>
    <xf numFmtId="181" fontId="9" fillId="0" borderId="16" xfId="1" applyNumberFormat="1" applyFont="1" applyFill="1" applyBorder="1" applyAlignment="1">
      <alignment horizontal="center" vertical="center" shrinkToFit="1"/>
    </xf>
    <xf numFmtId="0" fontId="9" fillId="4" borderId="0" xfId="1" applyFont="1" applyFill="1" applyBorder="1" applyAlignment="1">
      <alignment horizontal="center" vertical="center"/>
    </xf>
    <xf numFmtId="181" fontId="9" fillId="5" borderId="6" xfId="1" applyNumberFormat="1" applyFont="1" applyFill="1" applyBorder="1" applyAlignment="1">
      <alignment horizontal="right" shrinkToFit="1"/>
    </xf>
    <xf numFmtId="181" fontId="9" fillId="5" borderId="16" xfId="1" applyNumberFormat="1" applyFont="1" applyFill="1" applyBorder="1" applyAlignment="1">
      <alignment horizontal="right" shrinkToFit="1"/>
    </xf>
    <xf numFmtId="0" fontId="9" fillId="6" borderId="16" xfId="1" applyNumberFormat="1" applyFont="1" applyFill="1" applyBorder="1" applyAlignment="1">
      <alignment horizontal="right" shrinkToFit="1"/>
    </xf>
    <xf numFmtId="0" fontId="9" fillId="5" borderId="16" xfId="1" applyNumberFormat="1" applyFont="1" applyFill="1" applyBorder="1" applyAlignment="1">
      <alignment horizontal="right"/>
    </xf>
    <xf numFmtId="0" fontId="9" fillId="5" borderId="22" xfId="1" applyNumberFormat="1" applyFont="1" applyFill="1" applyBorder="1" applyAlignment="1">
      <alignment horizontal="right"/>
    </xf>
    <xf numFmtId="0" fontId="9" fillId="4" borderId="10" xfId="1" applyFont="1" applyFill="1" applyBorder="1" applyAlignment="1">
      <alignment horizontal="center" vertical="center" textRotation="255"/>
    </xf>
    <xf numFmtId="0" fontId="8" fillId="4" borderId="24" xfId="1" applyFont="1" applyFill="1" applyBorder="1" applyAlignment="1">
      <alignment horizontal="center" vertical="center" textRotation="255"/>
    </xf>
    <xf numFmtId="0" fontId="8" fillId="4" borderId="21" xfId="1" applyFont="1" applyFill="1" applyBorder="1" applyAlignment="1">
      <alignment horizontal="center" vertical="center" textRotation="255"/>
    </xf>
    <xf numFmtId="0" fontId="8" fillId="4" borderId="16" xfId="1" applyFont="1" applyFill="1" applyBorder="1" applyAlignment="1">
      <alignment horizontal="center" vertical="center"/>
    </xf>
    <xf numFmtId="0" fontId="8" fillId="4" borderId="22" xfId="1" applyFont="1" applyFill="1" applyBorder="1" applyAlignment="1">
      <alignment horizontal="center" vertical="center"/>
    </xf>
    <xf numFmtId="181" fontId="9" fillId="0" borderId="20" xfId="1" applyNumberFormat="1" applyFont="1" applyFill="1" applyBorder="1" applyAlignment="1">
      <alignment horizontal="right"/>
    </xf>
    <xf numFmtId="181" fontId="9" fillId="0" borderId="18" xfId="1" applyNumberFormat="1" applyFont="1" applyFill="1" applyBorder="1" applyAlignment="1">
      <alignment horizontal="right"/>
    </xf>
    <xf numFmtId="0" fontId="9" fillId="0" borderId="18" xfId="1" applyNumberFormat="1" applyFont="1" applyFill="1" applyBorder="1" applyAlignment="1">
      <alignment horizontal="right"/>
    </xf>
    <xf numFmtId="0" fontId="9" fillId="0" borderId="19" xfId="1" applyNumberFormat="1" applyFont="1" applyFill="1" applyBorder="1" applyAlignment="1">
      <alignment horizontal="right"/>
    </xf>
    <xf numFmtId="0" fontId="9" fillId="4" borderId="20" xfId="1" applyFont="1" applyFill="1" applyBorder="1" applyAlignment="1">
      <alignment horizontal="center" vertical="center"/>
    </xf>
    <xf numFmtId="0" fontId="8" fillId="4" borderId="18" xfId="1" applyFont="1" applyFill="1" applyBorder="1" applyAlignment="1">
      <alignment horizontal="center" vertical="center"/>
    </xf>
    <xf numFmtId="181" fontId="9" fillId="0" borderId="6" xfId="1" applyNumberFormat="1" applyFont="1" applyFill="1" applyBorder="1" applyAlignment="1">
      <alignment horizontal="right" vertical="center" shrinkToFit="1"/>
    </xf>
    <xf numFmtId="181" fontId="9" fillId="0" borderId="16" xfId="1" applyNumberFormat="1" applyFont="1" applyFill="1" applyBorder="1" applyAlignment="1">
      <alignment horizontal="right" vertical="center" shrinkToFit="1"/>
    </xf>
    <xf numFmtId="0" fontId="9" fillId="6" borderId="22" xfId="1" applyNumberFormat="1" applyFont="1" applyFill="1" applyBorder="1" applyAlignment="1">
      <alignment horizontal="right" shrinkToFit="1"/>
    </xf>
    <xf numFmtId="0" fontId="9" fillId="0" borderId="16" xfId="1" applyNumberFormat="1" applyFont="1" applyFill="1" applyBorder="1" applyAlignment="1">
      <alignment horizontal="right"/>
    </xf>
    <xf numFmtId="0" fontId="9" fillId="0" borderId="22" xfId="1" applyNumberFormat="1" applyFont="1" applyFill="1" applyBorder="1" applyAlignment="1">
      <alignment horizontal="right"/>
    </xf>
    <xf numFmtId="0" fontId="9" fillId="4" borderId="25"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29" xfId="1" applyFont="1" applyFill="1" applyBorder="1" applyAlignment="1">
      <alignment horizontal="center" vertical="center"/>
    </xf>
    <xf numFmtId="0" fontId="9" fillId="4" borderId="9" xfId="1" applyFont="1" applyFill="1" applyBorder="1" applyAlignment="1">
      <alignment horizontal="center" vertical="center"/>
    </xf>
    <xf numFmtId="0" fontId="7" fillId="0" borderId="25" xfId="1" applyFont="1" applyBorder="1" applyAlignment="1">
      <alignment horizontal="center" vertical="center"/>
    </xf>
    <xf numFmtId="0" fontId="7" fillId="0" borderId="27" xfId="1" applyFont="1" applyBorder="1" applyAlignment="1">
      <alignment horizontal="center" vertical="center"/>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9" fillId="0" borderId="16" xfId="1" applyFont="1" applyBorder="1" applyAlignment="1">
      <alignment horizontal="right"/>
    </xf>
    <xf numFmtId="0" fontId="9" fillId="0" borderId="22" xfId="1" applyFont="1" applyBorder="1" applyAlignment="1">
      <alignment horizontal="right"/>
    </xf>
    <xf numFmtId="181" fontId="9" fillId="4" borderId="6" xfId="1" applyNumberFormat="1" applyFont="1" applyFill="1" applyBorder="1" applyAlignment="1">
      <alignment horizontal="right"/>
    </xf>
    <xf numFmtId="181" fontId="9" fillId="4" borderId="16" xfId="1" applyNumberFormat="1" applyFont="1" applyFill="1" applyBorder="1" applyAlignment="1">
      <alignment horizontal="right"/>
    </xf>
    <xf numFmtId="0" fontId="13" fillId="0" borderId="16" xfId="1" applyFont="1" applyBorder="1" applyAlignment="1">
      <alignment horizontal="right"/>
    </xf>
    <xf numFmtId="0" fontId="13" fillId="0" borderId="22" xfId="1" applyFont="1" applyBorder="1" applyAlignment="1">
      <alignment horizontal="right"/>
    </xf>
    <xf numFmtId="0" fontId="9" fillId="0" borderId="6" xfId="1" applyFont="1" applyFill="1" applyBorder="1" applyAlignment="1">
      <alignment horizontal="center" vertical="center"/>
    </xf>
    <xf numFmtId="0" fontId="9" fillId="4" borderId="10" xfId="1" applyFont="1" applyFill="1" applyBorder="1" applyAlignment="1">
      <alignment horizontal="center" vertical="center" textRotation="255" shrinkToFit="1"/>
    </xf>
    <xf numFmtId="0" fontId="8" fillId="4" borderId="24" xfId="1" applyFont="1" applyFill="1" applyBorder="1" applyAlignment="1">
      <alignment horizontal="center" vertical="center" textRotation="255" shrinkToFit="1"/>
    </xf>
    <xf numFmtId="0" fontId="8" fillId="4" borderId="21" xfId="1" applyFont="1" applyFill="1" applyBorder="1" applyAlignment="1">
      <alignment horizontal="center" vertical="center" textRotation="255" shrinkToFit="1"/>
    </xf>
    <xf numFmtId="0" fontId="9" fillId="6" borderId="16" xfId="1" applyNumberFormat="1" applyFont="1" applyFill="1" applyBorder="1" applyAlignment="1">
      <alignment horizontal="right"/>
    </xf>
    <xf numFmtId="0" fontId="9" fillId="6" borderId="22" xfId="1" applyNumberFormat="1" applyFont="1" applyFill="1" applyBorder="1" applyAlignment="1">
      <alignment horizontal="right"/>
    </xf>
    <xf numFmtId="0" fontId="9" fillId="0" borderId="10" xfId="1" applyFont="1" applyFill="1" applyBorder="1" applyAlignment="1">
      <alignment horizontal="center" vertical="center" textRotation="255" shrinkToFit="1"/>
    </xf>
    <xf numFmtId="0" fontId="8" fillId="0" borderId="24" xfId="1" applyFont="1" applyFill="1" applyBorder="1" applyAlignment="1">
      <alignment horizontal="center" vertical="center" textRotation="255" shrinkToFit="1"/>
    </xf>
    <xf numFmtId="0" fontId="8" fillId="0" borderId="24" xfId="1" applyFont="1" applyFill="1" applyBorder="1" applyAlignment="1">
      <alignment horizontal="center" vertical="center" textRotation="255"/>
    </xf>
    <xf numFmtId="0" fontId="7" fillId="0" borderId="40" xfId="1" applyFont="1" applyBorder="1" applyAlignment="1">
      <alignment horizontal="center" vertical="center"/>
    </xf>
    <xf numFmtId="0" fontId="9" fillId="4" borderId="37" xfId="1" applyFont="1" applyFill="1" applyBorder="1" applyAlignment="1">
      <alignment horizontal="center" vertical="center"/>
    </xf>
    <xf numFmtId="0" fontId="12" fillId="4" borderId="6" xfId="1" applyFont="1" applyFill="1" applyBorder="1" applyAlignment="1">
      <alignment horizontal="center" vertical="center" wrapText="1" shrinkToFit="1"/>
    </xf>
    <xf numFmtId="0" fontId="31" fillId="0" borderId="16" xfId="1" applyFont="1" applyBorder="1" applyAlignment="1">
      <alignment horizontal="center" vertical="center" shrinkToFit="1"/>
    </xf>
    <xf numFmtId="0" fontId="13" fillId="0" borderId="40" xfId="1" applyNumberFormat="1" applyFont="1" applyBorder="1" applyAlignment="1">
      <alignment horizontal="right"/>
    </xf>
    <xf numFmtId="181" fontId="9" fillId="0" borderId="37" xfId="1" applyNumberFormat="1" applyFont="1" applyFill="1" applyBorder="1" applyAlignment="1">
      <alignment horizontal="right"/>
    </xf>
    <xf numFmtId="181" fontId="9" fillId="5" borderId="6" xfId="1" applyNumberFormat="1" applyFont="1" applyFill="1" applyBorder="1" applyAlignment="1">
      <alignment horizontal="right"/>
    </xf>
    <xf numFmtId="181" fontId="13" fillId="0" borderId="16" xfId="1" applyNumberFormat="1" applyFont="1" applyBorder="1" applyAlignment="1">
      <alignment horizontal="right"/>
    </xf>
    <xf numFmtId="0" fontId="7" fillId="0" borderId="24"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8" fillId="4" borderId="6" xfId="1" applyFont="1" applyFill="1" applyBorder="1" applyAlignment="1">
      <alignment horizontal="center" vertical="center"/>
    </xf>
    <xf numFmtId="0" fontId="9" fillId="0" borderId="6" xfId="1" applyNumberFormat="1" applyFont="1" applyFill="1" applyBorder="1" applyAlignment="1">
      <alignment horizontal="center"/>
    </xf>
    <xf numFmtId="0" fontId="9" fillId="0" borderId="16" xfId="1" applyNumberFormat="1" applyFont="1" applyFill="1" applyBorder="1" applyAlignment="1">
      <alignment horizontal="center"/>
    </xf>
    <xf numFmtId="0" fontId="9" fillId="0" borderId="40" xfId="1" applyNumberFormat="1" applyFont="1" applyFill="1" applyBorder="1" applyAlignment="1">
      <alignment horizontal="center"/>
    </xf>
    <xf numFmtId="181" fontId="13" fillId="0" borderId="6" xfId="1" applyNumberFormat="1" applyFont="1" applyBorder="1" applyAlignment="1">
      <alignment horizontal="right"/>
    </xf>
    <xf numFmtId="181" fontId="9" fillId="6" borderId="6" xfId="1" applyNumberFormat="1" applyFont="1" applyFill="1" applyBorder="1" applyAlignment="1">
      <alignment horizontal="right"/>
    </xf>
    <xf numFmtId="181" fontId="9" fillId="6" borderId="16" xfId="1" applyNumberFormat="1" applyFont="1" applyFill="1" applyBorder="1" applyAlignment="1">
      <alignment horizontal="right"/>
    </xf>
    <xf numFmtId="181" fontId="9" fillId="5" borderId="16" xfId="1" applyNumberFormat="1" applyFont="1" applyFill="1" applyBorder="1" applyAlignment="1">
      <alignment horizontal="right"/>
    </xf>
    <xf numFmtId="181" fontId="9" fillId="5" borderId="37" xfId="1" applyNumberFormat="1" applyFont="1" applyFill="1" applyBorder="1" applyAlignment="1">
      <alignment horizontal="right"/>
    </xf>
    <xf numFmtId="0" fontId="13" fillId="6" borderId="16" xfId="1" applyNumberFormat="1" applyFont="1" applyFill="1" applyBorder="1" applyAlignment="1">
      <alignment horizontal="right"/>
    </xf>
    <xf numFmtId="0" fontId="13" fillId="6" borderId="22" xfId="1" applyNumberFormat="1" applyFont="1" applyFill="1" applyBorder="1" applyAlignment="1">
      <alignment horizontal="right"/>
    </xf>
    <xf numFmtId="0" fontId="9" fillId="0" borderId="24"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4" xfId="1" applyFont="1" applyFill="1" applyBorder="1" applyAlignment="1">
      <alignment horizontal="center" vertical="center" textRotation="255"/>
    </xf>
    <xf numFmtId="0" fontId="9" fillId="0" borderId="21" xfId="1" applyFont="1" applyFill="1" applyBorder="1" applyAlignment="1">
      <alignment horizontal="center" vertical="center" textRotation="255"/>
    </xf>
    <xf numFmtId="0" fontId="9" fillId="4" borderId="34" xfId="1" applyFont="1" applyFill="1" applyBorder="1" applyAlignment="1">
      <alignment horizontal="center" vertical="center"/>
    </xf>
    <xf numFmtId="0" fontId="9" fillId="4" borderId="18" xfId="1" applyFont="1" applyFill="1" applyBorder="1" applyAlignment="1">
      <alignment horizontal="center" vertical="center"/>
    </xf>
    <xf numFmtId="0" fontId="12" fillId="4" borderId="20" xfId="1" applyFont="1" applyFill="1" applyBorder="1" applyAlignment="1">
      <alignment horizontal="center" vertical="center" wrapText="1" shrinkToFit="1"/>
    </xf>
    <xf numFmtId="0" fontId="31" fillId="0" borderId="18" xfId="1" applyFont="1" applyBorder="1" applyAlignment="1">
      <alignment horizontal="center" vertical="center" shrinkToFit="1"/>
    </xf>
    <xf numFmtId="0" fontId="9" fillId="0" borderId="20" xfId="1" applyFont="1" applyBorder="1" applyAlignment="1">
      <alignment horizontal="distributed" vertical="center" justifyLastLine="1"/>
    </xf>
    <xf numFmtId="0" fontId="9" fillId="0" borderId="18" xfId="1" applyFont="1" applyBorder="1" applyAlignment="1">
      <alignment horizontal="distributed" vertical="center" justifyLastLine="1"/>
    </xf>
    <xf numFmtId="0" fontId="9" fillId="0" borderId="19" xfId="1" applyFont="1" applyBorder="1" applyAlignment="1">
      <alignment horizontal="distributed" vertical="center" justifyLastLine="1"/>
    </xf>
    <xf numFmtId="0" fontId="9" fillId="0" borderId="6" xfId="1" applyNumberFormat="1" applyFont="1" applyFill="1" applyBorder="1" applyAlignment="1">
      <alignment horizontal="right"/>
    </xf>
    <xf numFmtId="0" fontId="9" fillId="0" borderId="37" xfId="1" applyNumberFormat="1" applyFont="1" applyFill="1" applyBorder="1" applyAlignment="1">
      <alignment horizontal="right"/>
    </xf>
    <xf numFmtId="0" fontId="9" fillId="0" borderId="6" xfId="1" applyNumberFormat="1" applyFont="1" applyFill="1" applyBorder="1" applyAlignment="1">
      <alignment horizontal="right" wrapText="1"/>
    </xf>
    <xf numFmtId="0" fontId="9" fillId="0" borderId="16" xfId="1" applyNumberFormat="1" applyFont="1" applyFill="1" applyBorder="1" applyAlignment="1">
      <alignment horizontal="right" wrapText="1"/>
    </xf>
    <xf numFmtId="0" fontId="9" fillId="0" borderId="9" xfId="1" applyFont="1" applyFill="1" applyBorder="1" applyAlignment="1">
      <alignment horizontal="left" vertical="center"/>
    </xf>
    <xf numFmtId="0" fontId="9" fillId="0" borderId="25" xfId="1" applyFont="1" applyFill="1" applyBorder="1" applyAlignment="1">
      <alignment horizontal="left" vertical="center"/>
    </xf>
    <xf numFmtId="0" fontId="9" fillId="0" borderId="27" xfId="1" applyFont="1" applyFill="1" applyBorder="1" applyAlignment="1">
      <alignment horizontal="left" vertical="center"/>
    </xf>
    <xf numFmtId="0" fontId="9" fillId="0" borderId="16" xfId="1" applyFont="1" applyFill="1" applyBorder="1" applyAlignment="1">
      <alignment vertical="center"/>
    </xf>
    <xf numFmtId="0" fontId="9" fillId="0" borderId="22" xfId="1" applyFont="1" applyFill="1" applyBorder="1" applyAlignment="1">
      <alignment vertical="center"/>
    </xf>
    <xf numFmtId="0" fontId="9" fillId="6" borderId="6" xfId="1" applyNumberFormat="1" applyFont="1" applyFill="1" applyBorder="1" applyAlignment="1">
      <alignment horizontal="right"/>
    </xf>
    <xf numFmtId="0" fontId="9" fillId="6" borderId="20" xfId="1" applyNumberFormat="1" applyFont="1" applyFill="1" applyBorder="1" applyAlignment="1">
      <alignment horizontal="right"/>
    </xf>
    <xf numFmtId="0" fontId="9" fillId="6" borderId="18" xfId="1" applyNumberFormat="1" applyFont="1" applyFill="1" applyBorder="1" applyAlignment="1">
      <alignment horizontal="right"/>
    </xf>
    <xf numFmtId="0" fontId="9" fillId="0" borderId="20" xfId="1" applyFont="1" applyFill="1" applyBorder="1" applyAlignment="1">
      <alignment horizontal="left" vertical="center"/>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0" borderId="24" xfId="1" applyFont="1" applyFill="1" applyBorder="1" applyAlignment="1">
      <alignment horizontal="center" vertical="center" textRotation="255" shrinkToFit="1"/>
    </xf>
    <xf numFmtId="0" fontId="9" fillId="0" borderId="21" xfId="1" applyFont="1" applyFill="1" applyBorder="1" applyAlignment="1">
      <alignment horizontal="center" vertical="center" textRotation="255" shrinkToFit="1"/>
    </xf>
    <xf numFmtId="0" fontId="9" fillId="0" borderId="17" xfId="1" applyFont="1" applyFill="1" applyBorder="1" applyAlignment="1">
      <alignment horizontal="center" vertical="center"/>
    </xf>
    <xf numFmtId="0" fontId="8" fillId="0" borderId="0" xfId="1" applyFont="1" applyFill="1" applyBorder="1" applyAlignment="1">
      <alignment vertical="center"/>
    </xf>
    <xf numFmtId="0" fontId="8" fillId="0" borderId="29" xfId="1" applyFont="1" applyFill="1" applyBorder="1" applyAlignment="1">
      <alignment vertical="center"/>
    </xf>
    <xf numFmtId="0" fontId="9" fillId="0" borderId="20"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9" xfId="1" applyFont="1" applyFill="1" applyBorder="1" applyAlignment="1">
      <alignment horizontal="center" vertical="center"/>
    </xf>
    <xf numFmtId="0" fontId="12" fillId="0" borderId="0" xfId="1" applyFont="1" applyFill="1" applyBorder="1" applyAlignment="1">
      <alignment horizontal="center" vertical="center" shrinkToFit="1"/>
    </xf>
    <xf numFmtId="0" fontId="12" fillId="0" borderId="29" xfId="1" applyFont="1" applyFill="1" applyBorder="1" applyAlignment="1">
      <alignment horizontal="center" vertical="center" shrinkToFit="1"/>
    </xf>
    <xf numFmtId="0" fontId="11" fillId="0" borderId="17" xfId="1" applyFont="1" applyFill="1" applyBorder="1" applyAlignment="1">
      <alignment horizontal="center" vertical="center" wrapText="1" shrinkToFit="1"/>
    </xf>
    <xf numFmtId="0" fontId="11" fillId="0" borderId="0" xfId="1" applyFont="1" applyFill="1" applyBorder="1" applyAlignment="1">
      <alignment horizontal="center" vertical="center" wrapText="1" shrinkToFit="1"/>
    </xf>
    <xf numFmtId="0" fontId="11" fillId="0" borderId="29" xfId="1" applyFont="1" applyFill="1" applyBorder="1" applyAlignment="1">
      <alignment horizontal="center" vertical="center" wrapText="1" shrinkToFit="1"/>
    </xf>
    <xf numFmtId="0" fontId="9" fillId="0" borderId="17"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9" fillId="0" borderId="9"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27" xfId="1" applyFont="1" applyFill="1" applyBorder="1" applyAlignment="1">
      <alignment horizontal="center" vertical="center"/>
    </xf>
    <xf numFmtId="0" fontId="9" fillId="5" borderId="41" xfId="1" applyNumberFormat="1" applyFont="1" applyFill="1" applyBorder="1" applyAlignment="1">
      <alignment horizontal="right"/>
    </xf>
    <xf numFmtId="0" fontId="9" fillId="5" borderId="38" xfId="1" applyNumberFormat="1" applyFont="1" applyFill="1" applyBorder="1" applyAlignment="1">
      <alignment horizontal="right"/>
    </xf>
    <xf numFmtId="0" fontId="9" fillId="5" borderId="37" xfId="1" applyNumberFormat="1" applyFont="1" applyFill="1" applyBorder="1" applyAlignment="1">
      <alignment horizontal="right"/>
    </xf>
    <xf numFmtId="0" fontId="9" fillId="5" borderId="38" xfId="1" applyNumberFormat="1" applyFont="1" applyFill="1" applyBorder="1" applyAlignment="1">
      <alignment horizontal="right" shrinkToFit="1"/>
    </xf>
    <xf numFmtId="0" fontId="9" fillId="0" borderId="9" xfId="1" applyFont="1" applyFill="1" applyBorder="1" applyAlignment="1">
      <alignment horizontal="center" vertical="center"/>
    </xf>
    <xf numFmtId="0" fontId="7" fillId="0" borderId="39"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6" xfId="1" applyFont="1" applyFill="1" applyBorder="1" applyAlignment="1">
      <alignment horizontal="left" vertical="center"/>
    </xf>
    <xf numFmtId="0" fontId="9" fillId="0" borderId="16" xfId="1" applyFont="1" applyFill="1" applyBorder="1" applyAlignment="1">
      <alignment horizontal="left" vertical="center"/>
    </xf>
    <xf numFmtId="0" fontId="9" fillId="0" borderId="22" xfId="1" applyFont="1" applyFill="1" applyBorder="1" applyAlignment="1">
      <alignment horizontal="left" vertical="center"/>
    </xf>
    <xf numFmtId="0" fontId="9" fillId="0" borderId="38" xfId="1" applyNumberFormat="1" applyFont="1" applyFill="1" applyBorder="1" applyAlignment="1">
      <alignment horizontal="center"/>
    </xf>
    <xf numFmtId="0" fontId="9" fillId="0" borderId="22" xfId="1" applyNumberFormat="1" applyFont="1" applyFill="1" applyBorder="1" applyAlignment="1">
      <alignment horizontal="center"/>
    </xf>
    <xf numFmtId="0" fontId="13" fillId="0" borderId="16" xfId="1" applyNumberFormat="1" applyFont="1" applyBorder="1" applyAlignment="1">
      <alignment horizontal="center"/>
    </xf>
    <xf numFmtId="0" fontId="13" fillId="0" borderId="22" xfId="1" applyNumberFormat="1" applyFont="1" applyBorder="1" applyAlignment="1">
      <alignment horizontal="center"/>
    </xf>
    <xf numFmtId="0" fontId="9" fillId="0" borderId="41" xfId="1" applyNumberFormat="1" applyFont="1" applyFill="1" applyBorder="1" applyAlignment="1">
      <alignment horizontal="center"/>
    </xf>
    <xf numFmtId="0" fontId="9" fillId="0" borderId="16" xfId="1" applyFont="1" applyBorder="1" applyAlignment="1">
      <alignment horizontal="center" vertical="center"/>
    </xf>
    <xf numFmtId="0" fontId="9" fillId="0" borderId="16" xfId="1" applyFont="1" applyBorder="1" applyAlignment="1">
      <alignment vertical="center"/>
    </xf>
    <xf numFmtId="0" fontId="9" fillId="0" borderId="22" xfId="1" applyFont="1" applyBorder="1" applyAlignment="1">
      <alignment vertical="center"/>
    </xf>
    <xf numFmtId="0" fontId="9" fillId="5" borderId="6" xfId="1" applyNumberFormat="1" applyFont="1" applyFill="1" applyBorder="1" applyAlignment="1">
      <alignment horizontal="right"/>
    </xf>
    <xf numFmtId="0" fontId="9" fillId="5" borderId="102" xfId="1" applyNumberFormat="1" applyFont="1" applyFill="1" applyBorder="1" applyAlignment="1">
      <alignment horizontal="right" shrinkToFit="1"/>
    </xf>
    <xf numFmtId="0" fontId="9" fillId="5" borderId="102" xfId="1" applyNumberFormat="1" applyFont="1" applyFill="1" applyBorder="1" applyAlignment="1">
      <alignment horizontal="right"/>
    </xf>
    <xf numFmtId="0" fontId="9" fillId="5" borderId="103" xfId="1" applyNumberFormat="1" applyFont="1" applyFill="1" applyBorder="1" applyAlignment="1">
      <alignment horizontal="right" shrinkToFit="1"/>
    </xf>
    <xf numFmtId="0" fontId="9" fillId="9" borderId="6" xfId="1" applyNumberFormat="1" applyFont="1" applyFill="1" applyBorder="1" applyAlignment="1">
      <alignment horizontal="right"/>
    </xf>
    <xf numFmtId="0" fontId="9" fillId="9" borderId="16" xfId="1" applyNumberFormat="1" applyFont="1" applyFill="1" applyBorder="1" applyAlignment="1">
      <alignment horizontal="right"/>
    </xf>
    <xf numFmtId="0" fontId="13" fillId="9" borderId="16" xfId="1" applyNumberFormat="1" applyFont="1" applyFill="1" applyBorder="1" applyAlignment="1">
      <alignment horizontal="right"/>
    </xf>
    <xf numFmtId="0" fontId="9" fillId="0" borderId="16" xfId="1" applyFont="1" applyFill="1" applyBorder="1" applyAlignment="1">
      <alignment vertical="center" shrinkToFit="1"/>
    </xf>
    <xf numFmtId="0" fontId="9" fillId="0" borderId="22" xfId="1" applyFont="1" applyFill="1" applyBorder="1" applyAlignment="1">
      <alignment vertical="center" shrinkToFit="1"/>
    </xf>
    <xf numFmtId="0" fontId="9" fillId="9" borderId="38" xfId="1" applyNumberFormat="1" applyFont="1" applyFill="1" applyBorder="1" applyAlignment="1">
      <alignment horizontal="right"/>
    </xf>
    <xf numFmtId="0" fontId="9" fillId="9" borderId="37" xfId="1" applyNumberFormat="1" applyFont="1" applyFill="1" applyBorder="1" applyAlignment="1">
      <alignment horizontal="right"/>
    </xf>
    <xf numFmtId="0" fontId="9" fillId="9" borderId="16" xfId="1" applyFont="1" applyFill="1" applyBorder="1" applyAlignment="1">
      <alignment vertical="center"/>
    </xf>
    <xf numFmtId="0" fontId="9" fillId="9" borderId="22" xfId="1" applyFont="1" applyFill="1" applyBorder="1" applyAlignment="1">
      <alignment vertical="center"/>
    </xf>
    <xf numFmtId="0" fontId="9" fillId="0" borderId="38" xfId="1" applyNumberFormat="1" applyFont="1" applyFill="1" applyBorder="1" applyAlignment="1">
      <alignment horizontal="right" shrinkToFit="1"/>
    </xf>
    <xf numFmtId="0" fontId="9" fillId="4" borderId="6" xfId="1" applyNumberFormat="1" applyFont="1" applyFill="1" applyBorder="1" applyAlignment="1">
      <alignment horizontal="center"/>
    </xf>
    <xf numFmtId="0" fontId="9" fillId="4" borderId="16" xfId="1" applyNumberFormat="1" applyFont="1" applyFill="1" applyBorder="1" applyAlignment="1">
      <alignment horizontal="center"/>
    </xf>
    <xf numFmtId="0" fontId="9" fillId="0" borderId="37" xfId="1" applyNumberFormat="1" applyFont="1" applyFill="1" applyBorder="1" applyAlignment="1">
      <alignment horizontal="center"/>
    </xf>
    <xf numFmtId="0" fontId="9" fillId="4" borderId="6" xfId="1" applyNumberFormat="1" applyFont="1" applyFill="1" applyBorder="1" applyAlignment="1">
      <alignment horizontal="right"/>
    </xf>
    <xf numFmtId="0" fontId="9" fillId="0" borderId="16" xfId="1" applyFont="1" applyFill="1" applyBorder="1" applyAlignment="1">
      <alignment horizontal="center" vertical="center"/>
    </xf>
    <xf numFmtId="0" fontId="9" fillId="0" borderId="22" xfId="1" applyFont="1" applyFill="1" applyBorder="1" applyAlignment="1">
      <alignment horizontal="center" vertical="center"/>
    </xf>
    <xf numFmtId="0" fontId="9" fillId="3" borderId="0" xfId="1" applyFont="1" applyFill="1" applyBorder="1" applyAlignment="1">
      <alignment horizontal="center" vertical="center"/>
    </xf>
    <xf numFmtId="0" fontId="7" fillId="0" borderId="0" xfId="1" applyFont="1" applyBorder="1" applyAlignment="1">
      <alignment horizontal="center" vertical="center"/>
    </xf>
    <xf numFmtId="0" fontId="12" fillId="4" borderId="9" xfId="1" applyFont="1" applyFill="1" applyBorder="1" applyAlignment="1">
      <alignment horizontal="center" vertical="center"/>
    </xf>
    <xf numFmtId="0" fontId="12" fillId="4" borderId="25" xfId="1" applyFont="1" applyFill="1" applyBorder="1" applyAlignment="1">
      <alignment horizontal="center" vertical="center"/>
    </xf>
    <xf numFmtId="0" fontId="12" fillId="4" borderId="27"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29" xfId="1" applyFont="1" applyFill="1" applyBorder="1" applyAlignment="1">
      <alignment horizontal="center" vertical="center"/>
    </xf>
    <xf numFmtId="0" fontId="12" fillId="4" borderId="9" xfId="1" applyFont="1" applyFill="1" applyBorder="1" applyAlignment="1">
      <alignment horizontal="center" vertical="center" wrapText="1" shrinkToFit="1"/>
    </xf>
    <xf numFmtId="0" fontId="12" fillId="4" borderId="25" xfId="1" applyFont="1" applyFill="1" applyBorder="1" applyAlignment="1">
      <alignment horizontal="center" vertical="center" wrapText="1" shrinkToFit="1"/>
    </xf>
    <xf numFmtId="0" fontId="12" fillId="4" borderId="17" xfId="1" applyFont="1" applyFill="1" applyBorder="1" applyAlignment="1">
      <alignment horizontal="center" vertical="center" wrapText="1" shrinkToFit="1"/>
    </xf>
    <xf numFmtId="0" fontId="12" fillId="4" borderId="0" xfId="1" applyFont="1" applyFill="1" applyBorder="1" applyAlignment="1">
      <alignment horizontal="center" vertical="center" wrapText="1" shrinkToFit="1"/>
    </xf>
    <xf numFmtId="0" fontId="12" fillId="4" borderId="18" xfId="1" applyFont="1" applyFill="1" applyBorder="1" applyAlignment="1">
      <alignment horizontal="center" vertical="center" wrapText="1" shrinkToFit="1"/>
    </xf>
    <xf numFmtId="0" fontId="9" fillId="0" borderId="6" xfId="1" applyFont="1" applyFill="1" applyBorder="1" applyAlignment="1">
      <alignment horizontal="left" vertical="center" shrinkToFit="1"/>
    </xf>
    <xf numFmtId="0" fontId="8" fillId="0" borderId="16" xfId="1" applyFont="1" applyFill="1" applyBorder="1" applyAlignment="1">
      <alignment horizontal="left" vertical="center" shrinkToFit="1"/>
    </xf>
    <xf numFmtId="0" fontId="7" fillId="0" borderId="16" xfId="1" applyFont="1" applyBorder="1" applyAlignment="1">
      <alignment horizontal="left" vertical="center" shrinkToFit="1"/>
    </xf>
    <xf numFmtId="0" fontId="7" fillId="0" borderId="22" xfId="1" applyFont="1" applyBorder="1" applyAlignment="1">
      <alignment horizontal="left" vertical="center" shrinkToFit="1"/>
    </xf>
    <xf numFmtId="0" fontId="9" fillId="3" borderId="16" xfId="1" applyFont="1" applyFill="1" applyBorder="1" applyAlignment="1">
      <alignment horizontal="distributed" vertical="center" indent="1"/>
    </xf>
    <xf numFmtId="0" fontId="8" fillId="0" borderId="16" xfId="1" applyFont="1" applyBorder="1" applyAlignment="1">
      <alignment horizontal="distributed" vertical="center"/>
    </xf>
    <xf numFmtId="0" fontId="12" fillId="4" borderId="94" xfId="1" applyFont="1" applyFill="1" applyBorder="1" applyAlignment="1">
      <alignment horizontal="center" vertical="center" wrapText="1" shrinkToFit="1"/>
    </xf>
    <xf numFmtId="0" fontId="12" fillId="4" borderId="99" xfId="1" applyFont="1" applyFill="1" applyBorder="1" applyAlignment="1">
      <alignment horizontal="center" vertical="center" wrapText="1" shrinkToFit="1"/>
    </xf>
    <xf numFmtId="0" fontId="12" fillId="4" borderId="88" xfId="1" applyFont="1" applyFill="1" applyBorder="1" applyAlignment="1">
      <alignment horizontal="center" vertical="center" wrapText="1" shrinkToFit="1"/>
    </xf>
    <xf numFmtId="0" fontId="12" fillId="4" borderId="35" xfId="1" applyFont="1" applyFill="1" applyBorder="1" applyAlignment="1">
      <alignment horizontal="center" vertical="center" wrapText="1" shrinkToFit="1"/>
    </xf>
    <xf numFmtId="0" fontId="12" fillId="4" borderId="36" xfId="1" applyFont="1" applyFill="1" applyBorder="1" applyAlignment="1">
      <alignment horizontal="center" vertical="center" wrapText="1" shrinkToFit="1"/>
    </xf>
    <xf numFmtId="0" fontId="12" fillId="4" borderId="97" xfId="1" applyFont="1" applyFill="1" applyBorder="1" applyAlignment="1">
      <alignment horizontal="center" vertical="center" wrapText="1" shrinkToFit="1"/>
    </xf>
    <xf numFmtId="0" fontId="11" fillId="0" borderId="95" xfId="1" applyFont="1" applyFill="1" applyBorder="1" applyAlignment="1">
      <alignment horizontal="center" vertical="center" wrapText="1"/>
    </xf>
    <xf numFmtId="0" fontId="10" fillId="0" borderId="18" xfId="1" applyFont="1" applyBorder="1" applyAlignment="1">
      <alignment horizontal="center" vertical="center" wrapText="1"/>
    </xf>
    <xf numFmtId="0" fontId="10" fillId="0" borderId="98" xfId="1" applyFont="1" applyBorder="1" applyAlignment="1">
      <alignment horizontal="center" vertical="center" wrapText="1"/>
    </xf>
    <xf numFmtId="0" fontId="7" fillId="0" borderId="36" xfId="1" applyFont="1" applyBorder="1" applyAlignment="1">
      <alignment horizontal="center" vertical="center" shrinkToFit="1"/>
    </xf>
    <xf numFmtId="0" fontId="11" fillId="0" borderId="35" xfId="1" applyFont="1" applyFill="1" applyBorder="1" applyAlignment="1">
      <alignment horizontal="center" vertical="center" wrapText="1"/>
    </xf>
    <xf numFmtId="0" fontId="10" fillId="0" borderId="36" xfId="1" applyFont="1" applyBorder="1" applyAlignment="1">
      <alignment horizontal="center" vertical="center" wrapText="1"/>
    </xf>
    <xf numFmtId="0" fontId="10" fillId="0" borderId="100" xfId="1" applyFont="1" applyBorder="1" applyAlignment="1">
      <alignment horizontal="center" vertical="center" wrapText="1"/>
    </xf>
    <xf numFmtId="0" fontId="31" fillId="0" borderId="9"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9" xfId="1" applyFont="1" applyBorder="1" applyAlignment="1">
      <alignment horizontal="center" vertical="center" wrapText="1"/>
    </xf>
    <xf numFmtId="0" fontId="11" fillId="4" borderId="9" xfId="1" applyFont="1" applyFill="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9" xfId="1" applyFont="1" applyBorder="1" applyAlignment="1">
      <alignment horizontal="center" vertical="center"/>
    </xf>
    <xf numFmtId="0" fontId="7" fillId="0" borderId="1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4" xfId="1" applyFont="1" applyBorder="1" applyAlignment="1">
      <alignment horizontal="center" vertical="center" textRotation="255"/>
    </xf>
    <xf numFmtId="0" fontId="9" fillId="3" borderId="10" xfId="1" applyFont="1" applyFill="1" applyBorder="1" applyAlignment="1">
      <alignment horizontal="center" vertical="center" textRotation="255" shrinkToFit="1"/>
    </xf>
    <xf numFmtId="0" fontId="9" fillId="3" borderId="24" xfId="1" applyFont="1" applyFill="1" applyBorder="1" applyAlignment="1">
      <alignment horizontal="center" vertical="center" textRotation="255" shrinkToFit="1"/>
    </xf>
    <xf numFmtId="0" fontId="9" fillId="3" borderId="21" xfId="1" applyFont="1" applyFill="1" applyBorder="1" applyAlignment="1">
      <alignment horizontal="center" vertical="center" textRotation="255" shrinkToFit="1"/>
    </xf>
    <xf numFmtId="0" fontId="9" fillId="4" borderId="25" xfId="1" applyFont="1" applyFill="1" applyBorder="1" applyAlignment="1">
      <alignment horizontal="center" vertical="center" wrapText="1"/>
    </xf>
    <xf numFmtId="0" fontId="8" fillId="4" borderId="25" xfId="1" applyFont="1" applyFill="1" applyBorder="1" applyAlignment="1">
      <alignment vertical="center"/>
    </xf>
    <xf numFmtId="0" fontId="8" fillId="4" borderId="27" xfId="1" applyFont="1" applyFill="1" applyBorder="1" applyAlignment="1">
      <alignment vertical="center"/>
    </xf>
    <xf numFmtId="0" fontId="8" fillId="4" borderId="0" xfId="1" applyFont="1" applyFill="1" applyBorder="1" applyAlignment="1">
      <alignment vertical="center"/>
    </xf>
    <xf numFmtId="0" fontId="8" fillId="4" borderId="29" xfId="1" applyFont="1" applyFill="1" applyBorder="1" applyAlignment="1">
      <alignment vertical="center"/>
    </xf>
    <xf numFmtId="0" fontId="8" fillId="4" borderId="18" xfId="1" applyFont="1" applyFill="1" applyBorder="1" applyAlignment="1">
      <alignment vertical="center"/>
    </xf>
    <xf numFmtId="0" fontId="8" fillId="4" borderId="19" xfId="1" applyFont="1" applyFill="1" applyBorder="1" applyAlignment="1">
      <alignment vertical="center"/>
    </xf>
    <xf numFmtId="0" fontId="12" fillId="4" borderId="6" xfId="1" applyFont="1" applyFill="1" applyBorder="1" applyAlignment="1">
      <alignment horizontal="center" vertical="center"/>
    </xf>
    <xf numFmtId="0" fontId="12" fillId="4" borderId="33" xfId="1" applyFont="1" applyFill="1" applyBorder="1" applyAlignment="1">
      <alignment horizontal="center" vertical="center" wrapText="1" shrinkToFit="1"/>
    </xf>
    <xf numFmtId="0" fontId="12" fillId="4" borderId="93" xfId="1" applyFont="1" applyFill="1" applyBorder="1" applyAlignment="1">
      <alignment horizontal="center" vertical="center" wrapText="1" shrinkToFit="1"/>
    </xf>
    <xf numFmtId="0" fontId="12" fillId="4" borderId="34" xfId="1" applyFont="1" applyFill="1" applyBorder="1" applyAlignment="1">
      <alignment horizontal="center" vertical="center" wrapText="1" shrinkToFit="1"/>
    </xf>
    <xf numFmtId="0" fontId="12" fillId="4" borderId="89" xfId="1" applyFont="1" applyFill="1" applyBorder="1" applyAlignment="1">
      <alignment horizontal="center" vertical="center" wrapText="1" shrinkToFit="1"/>
    </xf>
    <xf numFmtId="0" fontId="12" fillId="4" borderId="90" xfId="1" applyFont="1" applyFill="1" applyBorder="1" applyAlignment="1">
      <alignment horizontal="center" vertical="center" wrapText="1" shrinkToFit="1"/>
    </xf>
    <xf numFmtId="0" fontId="12" fillId="4" borderId="95" xfId="1" applyFont="1" applyFill="1" applyBorder="1" applyAlignment="1">
      <alignment horizontal="center" vertical="center" wrapText="1" shrinkToFit="1"/>
    </xf>
    <xf numFmtId="0" fontId="12" fillId="4" borderId="96" xfId="1" applyFont="1" applyFill="1" applyBorder="1" applyAlignment="1">
      <alignment horizontal="center" vertical="center" wrapText="1" shrinkToFit="1"/>
    </xf>
    <xf numFmtId="0" fontId="32" fillId="4" borderId="88" xfId="1" applyFont="1" applyFill="1" applyBorder="1" applyAlignment="1">
      <alignment horizontal="center" vertical="center" wrapText="1" shrinkToFit="1"/>
    </xf>
    <xf numFmtId="0" fontId="32" fillId="4" borderId="89" xfId="1" applyFont="1" applyFill="1" applyBorder="1" applyAlignment="1">
      <alignment horizontal="center" vertical="center" wrapText="1" shrinkToFit="1"/>
    </xf>
    <xf numFmtId="0" fontId="32" fillId="4" borderId="95" xfId="1" applyFont="1" applyFill="1" applyBorder="1" applyAlignment="1">
      <alignment horizontal="center" vertical="center" wrapText="1" shrinkToFit="1"/>
    </xf>
    <xf numFmtId="0" fontId="32" fillId="4" borderId="18" xfId="1" applyFont="1" applyFill="1" applyBorder="1" applyAlignment="1">
      <alignment horizontal="center" vertical="center" wrapText="1" shrinkToFit="1"/>
    </xf>
    <xf numFmtId="180" fontId="9" fillId="0" borderId="17" xfId="1" applyNumberFormat="1" applyFont="1" applyFill="1" applyBorder="1" applyAlignment="1">
      <alignment horizontal="left" vertical="top" shrinkToFit="1"/>
    </xf>
    <xf numFmtId="180" fontId="9" fillId="0" borderId="0" xfId="1" applyNumberFormat="1" applyFont="1" applyFill="1" applyBorder="1" applyAlignment="1">
      <alignment horizontal="left" vertical="top" shrinkToFit="1"/>
    </xf>
    <xf numFmtId="180" fontId="9" fillId="0" borderId="29" xfId="1" applyNumberFormat="1" applyFont="1" applyFill="1" applyBorder="1" applyAlignment="1">
      <alignment horizontal="left" vertical="top" shrinkToFit="1"/>
    </xf>
    <xf numFmtId="0" fontId="9" fillId="0" borderId="17" xfId="1" applyFont="1" applyFill="1" applyBorder="1" applyAlignment="1">
      <alignment horizontal="left" vertical="top" shrinkToFit="1"/>
    </xf>
    <xf numFmtId="0" fontId="9" fillId="0" borderId="0" xfId="1" applyFont="1" applyFill="1" applyBorder="1" applyAlignment="1">
      <alignment horizontal="left" vertical="top" shrinkToFit="1"/>
    </xf>
    <xf numFmtId="0" fontId="9" fillId="0" borderId="29" xfId="1" applyFont="1" applyFill="1" applyBorder="1" applyAlignment="1">
      <alignment horizontal="left" vertical="top" shrinkToFit="1"/>
    </xf>
    <xf numFmtId="0" fontId="8" fillId="0" borderId="17" xfId="1" applyFont="1" applyFill="1" applyBorder="1" applyAlignment="1">
      <alignment horizontal="left" vertical="center"/>
    </xf>
    <xf numFmtId="0" fontId="8" fillId="0" borderId="0" xfId="1" applyFont="1" applyFill="1" applyBorder="1" applyAlignment="1">
      <alignment horizontal="left" vertical="center"/>
    </xf>
    <xf numFmtId="0" fontId="8" fillId="0" borderId="29" xfId="1" applyFont="1" applyFill="1" applyBorder="1" applyAlignment="1">
      <alignment horizontal="left" vertical="center"/>
    </xf>
    <xf numFmtId="0" fontId="9" fillId="0" borderId="20" xfId="1" applyFont="1" applyFill="1" applyBorder="1" applyAlignment="1">
      <alignment horizontal="left" vertical="top" shrinkToFit="1"/>
    </xf>
    <xf numFmtId="0" fontId="9" fillId="0" borderId="18" xfId="1" applyFont="1" applyFill="1" applyBorder="1" applyAlignment="1">
      <alignment horizontal="left" vertical="top" shrinkToFit="1"/>
    </xf>
    <xf numFmtId="0" fontId="9" fillId="0" borderId="19" xfId="1" applyFont="1" applyFill="1" applyBorder="1" applyAlignment="1">
      <alignment horizontal="left" vertical="top" shrinkToFit="1"/>
    </xf>
    <xf numFmtId="180" fontId="9" fillId="0" borderId="20" xfId="1" applyNumberFormat="1" applyFont="1" applyFill="1" applyBorder="1" applyAlignment="1">
      <alignment horizontal="left" vertical="top" shrinkToFit="1"/>
    </xf>
    <xf numFmtId="180" fontId="9" fillId="0" borderId="18" xfId="1" applyNumberFormat="1" applyFont="1" applyFill="1" applyBorder="1" applyAlignment="1">
      <alignment horizontal="left" vertical="top" shrinkToFit="1"/>
    </xf>
    <xf numFmtId="180" fontId="9" fillId="0" borderId="19" xfId="1" applyNumberFormat="1" applyFont="1" applyFill="1" applyBorder="1" applyAlignment="1">
      <alignment horizontal="left" vertical="top" shrinkToFit="1"/>
    </xf>
    <xf numFmtId="0" fontId="8" fillId="0" borderId="20" xfId="1" applyFont="1" applyFill="1" applyBorder="1" applyAlignment="1">
      <alignment horizontal="left" vertical="center"/>
    </xf>
    <xf numFmtId="0" fontId="8" fillId="0" borderId="18" xfId="1" applyFont="1" applyFill="1" applyBorder="1" applyAlignment="1">
      <alignment horizontal="left" vertical="center"/>
    </xf>
    <xf numFmtId="0" fontId="8" fillId="0" borderId="19" xfId="1" applyFont="1" applyFill="1" applyBorder="1" applyAlignment="1">
      <alignment horizontal="left" vertical="center"/>
    </xf>
    <xf numFmtId="0" fontId="8" fillId="0" borderId="21" xfId="1" applyFont="1" applyFill="1" applyBorder="1" applyAlignment="1">
      <alignment horizontal="center" vertical="center" textRotation="255" shrinkToFit="1"/>
    </xf>
    <xf numFmtId="0" fontId="8" fillId="0" borderId="16"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16" xfId="1" applyFont="1" applyFill="1" applyBorder="1" applyAlignment="1">
      <alignment vertical="center"/>
    </xf>
    <xf numFmtId="0" fontId="7" fillId="0" borderId="16" xfId="1" applyFont="1" applyBorder="1" applyAlignment="1">
      <alignment vertical="center"/>
    </xf>
    <xf numFmtId="0" fontId="7" fillId="0" borderId="22" xfId="1" applyFont="1" applyBorder="1" applyAlignment="1">
      <alignment vertical="center"/>
    </xf>
    <xf numFmtId="180" fontId="8" fillId="0" borderId="17" xfId="1" applyNumberFormat="1" applyFont="1" applyFill="1" applyBorder="1" applyAlignment="1">
      <alignment horizontal="left" vertical="center"/>
    </xf>
    <xf numFmtId="180" fontId="8" fillId="0" borderId="0" xfId="1" applyNumberFormat="1" applyFont="1" applyFill="1" applyBorder="1" applyAlignment="1">
      <alignment horizontal="left" vertical="center"/>
    </xf>
    <xf numFmtId="180" fontId="8" fillId="0" borderId="29" xfId="1" applyNumberFormat="1" applyFont="1" applyFill="1" applyBorder="1" applyAlignment="1">
      <alignment horizontal="left" vertical="center"/>
    </xf>
    <xf numFmtId="0" fontId="9" fillId="0" borderId="9" xfId="1" applyFont="1" applyFill="1" applyBorder="1" applyAlignment="1">
      <alignment horizontal="left" vertical="top" shrinkToFit="1"/>
    </xf>
    <xf numFmtId="0" fontId="9" fillId="0" borderId="25" xfId="1" applyFont="1" applyFill="1" applyBorder="1" applyAlignment="1">
      <alignment horizontal="left" vertical="top" shrinkToFit="1"/>
    </xf>
    <xf numFmtId="0" fontId="9" fillId="0" borderId="27" xfId="1" applyFont="1" applyFill="1" applyBorder="1" applyAlignment="1">
      <alignment horizontal="left" vertical="top" shrinkToFit="1"/>
    </xf>
    <xf numFmtId="180" fontId="8" fillId="0" borderId="9" xfId="1" applyNumberFormat="1" applyFont="1" applyFill="1" applyBorder="1" applyAlignment="1">
      <alignment horizontal="left" vertical="center"/>
    </xf>
    <xf numFmtId="180" fontId="8" fillId="0" borderId="25" xfId="1" applyNumberFormat="1" applyFont="1" applyFill="1" applyBorder="1" applyAlignment="1">
      <alignment horizontal="left" vertical="center"/>
    </xf>
    <xf numFmtId="180" fontId="8" fillId="0" borderId="27" xfId="1" applyNumberFormat="1" applyFont="1" applyFill="1" applyBorder="1" applyAlignment="1">
      <alignment horizontal="left" vertical="center"/>
    </xf>
    <xf numFmtId="0" fontId="8" fillId="0" borderId="9" xfId="1" applyFont="1" applyFill="1" applyBorder="1" applyAlignment="1">
      <alignment horizontal="left" vertical="center"/>
    </xf>
    <xf numFmtId="0" fontId="8" fillId="0" borderId="25" xfId="1" applyFont="1" applyFill="1" applyBorder="1" applyAlignment="1">
      <alignment horizontal="left" vertical="center"/>
    </xf>
    <xf numFmtId="0" fontId="8" fillId="0" borderId="27" xfId="1" applyFont="1" applyFill="1" applyBorder="1" applyAlignment="1">
      <alignment horizontal="left" vertical="center"/>
    </xf>
    <xf numFmtId="0" fontId="9" fillId="0" borderId="17" xfId="1" applyFont="1" applyFill="1" applyBorder="1" applyAlignment="1">
      <alignment horizontal="center" vertical="top" shrinkToFit="1"/>
    </xf>
    <xf numFmtId="0" fontId="9" fillId="0" borderId="0" xfId="1" applyFont="1" applyFill="1" applyBorder="1" applyAlignment="1">
      <alignment horizontal="center" vertical="top" shrinkToFit="1"/>
    </xf>
    <xf numFmtId="0" fontId="9" fillId="0" borderId="29" xfId="1" applyFont="1" applyFill="1" applyBorder="1" applyAlignment="1">
      <alignment horizontal="center" vertical="top" shrinkToFit="1"/>
    </xf>
    <xf numFmtId="180" fontId="9" fillId="0" borderId="17" xfId="1" applyNumberFormat="1" applyFont="1" applyFill="1" applyBorder="1" applyAlignment="1">
      <alignment horizontal="left" vertical="center"/>
    </xf>
    <xf numFmtId="180" fontId="9" fillId="0" borderId="0" xfId="1" applyNumberFormat="1" applyFont="1" applyFill="1" applyBorder="1" applyAlignment="1">
      <alignment horizontal="left" vertical="center"/>
    </xf>
    <xf numFmtId="180" fontId="9" fillId="0" borderId="29" xfId="1" applyNumberFormat="1" applyFont="1" applyFill="1" applyBorder="1" applyAlignment="1">
      <alignment horizontal="left" vertical="center"/>
    </xf>
    <xf numFmtId="0" fontId="9" fillId="0" borderId="17" xfId="1" applyFont="1" applyFill="1" applyBorder="1" applyAlignment="1">
      <alignment horizontal="left" vertical="center"/>
    </xf>
    <xf numFmtId="0" fontId="9" fillId="0" borderId="0" xfId="1" applyFont="1" applyFill="1" applyBorder="1" applyAlignment="1">
      <alignment horizontal="left" vertical="center"/>
    </xf>
    <xf numFmtId="0" fontId="9" fillId="0" borderId="29" xfId="1" applyFont="1" applyFill="1" applyBorder="1" applyAlignment="1">
      <alignment horizontal="left" vertical="center"/>
    </xf>
    <xf numFmtId="180" fontId="9" fillId="0" borderId="17" xfId="1" applyNumberFormat="1" applyFont="1" applyFill="1" applyBorder="1" applyAlignment="1">
      <alignment horizontal="center" vertical="top" shrinkToFit="1"/>
    </xf>
    <xf numFmtId="180" fontId="9" fillId="0" borderId="0" xfId="1" applyNumberFormat="1" applyFont="1" applyFill="1" applyBorder="1" applyAlignment="1">
      <alignment horizontal="center" vertical="top" shrinkToFit="1"/>
    </xf>
    <xf numFmtId="180" fontId="9" fillId="0" borderId="29" xfId="1" applyNumberFormat="1" applyFont="1" applyFill="1" applyBorder="1" applyAlignment="1">
      <alignment horizontal="center" vertical="top" shrinkToFit="1"/>
    </xf>
    <xf numFmtId="0" fontId="9" fillId="0" borderId="10" xfId="1" applyFont="1" applyBorder="1" applyAlignment="1">
      <alignment vertical="center" textRotation="255"/>
    </xf>
    <xf numFmtId="0" fontId="9" fillId="0" borderId="24" xfId="1" applyFont="1" applyBorder="1" applyAlignment="1">
      <alignment vertical="center" textRotation="255"/>
    </xf>
    <xf numFmtId="0" fontId="9" fillId="0" borderId="21" xfId="1" applyFont="1" applyBorder="1" applyAlignment="1">
      <alignment vertical="center" textRotation="255"/>
    </xf>
    <xf numFmtId="180" fontId="9" fillId="0" borderId="9" xfId="1" applyNumberFormat="1" applyFont="1" applyFill="1" applyBorder="1" applyAlignment="1">
      <alignment horizontal="left" vertical="center"/>
    </xf>
    <xf numFmtId="180" fontId="9" fillId="0" borderId="25" xfId="1" applyNumberFormat="1" applyFont="1" applyFill="1" applyBorder="1" applyAlignment="1">
      <alignment horizontal="left" vertical="center"/>
    </xf>
    <xf numFmtId="180" fontId="9" fillId="0" borderId="27" xfId="1" applyNumberFormat="1" applyFont="1" applyFill="1" applyBorder="1" applyAlignment="1">
      <alignment horizontal="left" vertical="center"/>
    </xf>
    <xf numFmtId="0" fontId="9" fillId="4" borderId="21" xfId="1" applyFont="1" applyFill="1" applyBorder="1" applyAlignment="1">
      <alignment horizontal="distributed" vertical="center" indent="1"/>
    </xf>
    <xf numFmtId="0" fontId="7" fillId="3" borderId="20" xfId="1" applyFont="1" applyFill="1" applyBorder="1" applyAlignment="1">
      <alignment horizontal="center" vertical="center"/>
    </xf>
    <xf numFmtId="0" fontId="7" fillId="3" borderId="18" xfId="1" applyFont="1" applyFill="1" applyBorder="1" applyAlignment="1">
      <alignment horizontal="center" vertical="center"/>
    </xf>
    <xf numFmtId="0" fontId="7" fillId="3" borderId="19" xfId="1" applyFont="1" applyFill="1" applyBorder="1" applyAlignment="1">
      <alignment horizontal="center" vertical="center"/>
    </xf>
    <xf numFmtId="0" fontId="9" fillId="4" borderId="7" xfId="1" applyFont="1" applyFill="1" applyBorder="1" applyAlignment="1">
      <alignment horizontal="distributed" vertical="center" indent="1"/>
    </xf>
    <xf numFmtId="0" fontId="27" fillId="3" borderId="0" xfId="1" applyFont="1" applyFill="1" applyBorder="1" applyAlignment="1">
      <alignment horizontal="left" vertical="center"/>
    </xf>
    <xf numFmtId="0" fontId="8" fillId="3" borderId="0" xfId="1" applyFont="1" applyFill="1" applyBorder="1" applyAlignment="1">
      <alignment horizontal="center" vertical="center"/>
    </xf>
    <xf numFmtId="0" fontId="8" fillId="3" borderId="18" xfId="1" applyFont="1" applyFill="1" applyBorder="1" applyAlignment="1">
      <alignment horizontal="right" vertical="center"/>
    </xf>
    <xf numFmtId="0" fontId="9" fillId="3" borderId="6" xfId="1" applyFont="1" applyFill="1" applyBorder="1" applyAlignment="1">
      <alignment horizontal="distributed" vertical="center" indent="1"/>
    </xf>
    <xf numFmtId="0" fontId="8" fillId="3" borderId="16" xfId="1" applyFont="1" applyFill="1" applyBorder="1" applyAlignment="1">
      <alignment horizontal="distributed" vertical="center" indent="1"/>
    </xf>
    <xf numFmtId="0" fontId="8" fillId="3" borderId="22" xfId="1" applyFont="1" applyFill="1" applyBorder="1" applyAlignment="1">
      <alignment horizontal="distributed" vertical="center" indent="1"/>
    </xf>
    <xf numFmtId="0" fontId="9" fillId="3" borderId="16" xfId="1" applyFont="1" applyFill="1" applyBorder="1" applyAlignment="1">
      <alignment horizontal="distributed" vertical="center" indent="6"/>
    </xf>
    <xf numFmtId="0" fontId="8" fillId="3" borderId="16" xfId="1" applyFont="1" applyFill="1" applyBorder="1" applyAlignment="1">
      <alignment horizontal="distributed" vertical="center" indent="6"/>
    </xf>
    <xf numFmtId="0" fontId="8" fillId="3" borderId="22" xfId="1" applyFont="1" applyFill="1" applyBorder="1" applyAlignment="1">
      <alignment horizontal="distributed" vertical="center" indent="6"/>
    </xf>
    <xf numFmtId="0" fontId="13" fillId="3" borderId="6"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22" xfId="1" applyFont="1" applyFill="1" applyBorder="1" applyAlignment="1">
      <alignment horizontal="center" vertical="center"/>
    </xf>
    <xf numFmtId="181" fontId="9" fillId="0" borderId="6" xfId="1" applyNumberFormat="1" applyFont="1" applyFill="1" applyBorder="1" applyAlignment="1">
      <alignment horizontal="center"/>
    </xf>
    <xf numFmtId="181" fontId="9" fillId="0" borderId="16" xfId="1" applyNumberFormat="1" applyFont="1" applyFill="1" applyBorder="1" applyAlignment="1">
      <alignment horizontal="center"/>
    </xf>
    <xf numFmtId="181" fontId="9" fillId="6" borderId="16" xfId="1" applyNumberFormat="1" applyFont="1" applyFill="1" applyBorder="1" applyAlignment="1">
      <alignment horizontal="right" shrinkToFit="1"/>
    </xf>
    <xf numFmtId="0" fontId="9" fillId="0" borderId="6" xfId="1" applyNumberFormat="1" applyFont="1" applyFill="1" applyBorder="1" applyAlignment="1">
      <alignment horizontal="right" shrinkToFit="1"/>
    </xf>
    <xf numFmtId="0" fontId="9" fillId="0" borderId="6" xfId="1" applyNumberFormat="1" applyFont="1" applyFill="1" applyBorder="1" applyAlignment="1">
      <alignment horizontal="center" shrinkToFit="1"/>
    </xf>
    <xf numFmtId="0" fontId="9" fillId="0" borderId="16" xfId="1" applyNumberFormat="1" applyFont="1" applyFill="1" applyBorder="1" applyAlignment="1">
      <alignment horizontal="center" shrinkToFit="1"/>
    </xf>
    <xf numFmtId="181" fontId="9" fillId="0" borderId="6" xfId="1" applyNumberFormat="1" applyFont="1" applyFill="1" applyBorder="1" applyAlignment="1">
      <alignment horizontal="right" shrinkToFit="1"/>
    </xf>
    <xf numFmtId="181" fontId="9" fillId="0" borderId="16" xfId="1" applyNumberFormat="1" applyFont="1" applyFill="1" applyBorder="1" applyAlignment="1">
      <alignment horizontal="right" shrinkToFit="1"/>
    </xf>
    <xf numFmtId="181" fontId="13" fillId="3" borderId="16" xfId="1" applyNumberFormat="1" applyFont="1" applyFill="1" applyBorder="1" applyAlignment="1">
      <alignment horizontal="right" shrinkToFit="1"/>
    </xf>
    <xf numFmtId="181" fontId="13" fillId="3" borderId="16" xfId="1" applyNumberFormat="1" applyFont="1" applyFill="1" applyBorder="1" applyAlignment="1">
      <alignment horizontal="right"/>
    </xf>
    <xf numFmtId="0" fontId="9" fillId="0" borderId="6" xfId="1" applyNumberFormat="1" applyFont="1" applyFill="1" applyBorder="1" applyAlignment="1">
      <alignment horizontal="right" vertical="center"/>
    </xf>
    <xf numFmtId="0" fontId="9" fillId="0" borderId="16"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18" xfId="1" applyNumberFormat="1" applyFont="1" applyFill="1" applyBorder="1" applyAlignment="1">
      <alignment horizontal="right" vertical="center"/>
    </xf>
    <xf numFmtId="0" fontId="9" fillId="0" borderId="6" xfId="1" applyFont="1" applyFill="1" applyBorder="1" applyAlignment="1">
      <alignment horizontal="center"/>
    </xf>
    <xf numFmtId="0" fontId="9" fillId="0" borderId="16" xfId="1" applyFont="1" applyFill="1" applyBorder="1" applyAlignment="1">
      <alignment horizontal="center"/>
    </xf>
    <xf numFmtId="0" fontId="9" fillId="4" borderId="6" xfId="1" applyFont="1" applyFill="1" applyBorder="1" applyAlignment="1">
      <alignment horizontal="center"/>
    </xf>
    <xf numFmtId="0" fontId="9" fillId="4" borderId="16" xfId="1" applyFont="1" applyFill="1" applyBorder="1" applyAlignment="1">
      <alignment horizontal="center"/>
    </xf>
    <xf numFmtId="0" fontId="7" fillId="3" borderId="17" xfId="1" applyFont="1" applyFill="1" applyBorder="1" applyAlignment="1">
      <alignment horizontal="left" vertical="center"/>
    </xf>
    <xf numFmtId="0" fontId="7" fillId="3" borderId="0" xfId="1" applyFont="1" applyFill="1" applyBorder="1" applyAlignment="1">
      <alignment horizontal="left" vertical="center"/>
    </xf>
    <xf numFmtId="0" fontId="7" fillId="3" borderId="29" xfId="1" applyFont="1" applyFill="1" applyBorder="1" applyAlignment="1">
      <alignment horizontal="left" vertical="center"/>
    </xf>
    <xf numFmtId="0" fontId="7" fillId="3" borderId="9" xfId="1" applyFont="1" applyFill="1" applyBorder="1" applyAlignment="1">
      <alignment horizontal="left" vertical="center"/>
    </xf>
    <xf numFmtId="0" fontId="7" fillId="3" borderId="25" xfId="1" applyFont="1" applyFill="1" applyBorder="1" applyAlignment="1">
      <alignment horizontal="left" vertical="center"/>
    </xf>
    <xf numFmtId="0" fontId="7" fillId="3" borderId="27" xfId="1" applyFont="1" applyFill="1" applyBorder="1" applyAlignment="1">
      <alignment horizontal="left" vertical="center"/>
    </xf>
    <xf numFmtId="0" fontId="8" fillId="0" borderId="20" xfId="1" applyFont="1" applyFill="1" applyBorder="1" applyAlignment="1">
      <alignment vertical="center"/>
    </xf>
    <xf numFmtId="0" fontId="8" fillId="0" borderId="18" xfId="1" applyFont="1" applyFill="1" applyBorder="1" applyAlignment="1">
      <alignment vertical="center"/>
    </xf>
    <xf numFmtId="0" fontId="8" fillId="0" borderId="19" xfId="1" applyFont="1" applyFill="1" applyBorder="1" applyAlignment="1">
      <alignment vertical="center"/>
    </xf>
    <xf numFmtId="0" fontId="9" fillId="0" borderId="6" xfId="1" applyNumberFormat="1" applyFont="1" applyFill="1" applyBorder="1" applyAlignment="1">
      <alignment horizontal="center" wrapText="1"/>
    </xf>
    <xf numFmtId="0" fontId="9" fillId="0" borderId="16" xfId="1" applyNumberFormat="1" applyFont="1" applyFill="1" applyBorder="1" applyAlignment="1">
      <alignment horizontal="center" wrapText="1"/>
    </xf>
    <xf numFmtId="0" fontId="9" fillId="0" borderId="9" xfId="1" applyFont="1" applyFill="1" applyBorder="1" applyAlignment="1">
      <alignment horizontal="left"/>
    </xf>
    <xf numFmtId="0" fontId="9" fillId="0" borderId="25" xfId="1" applyFont="1" applyFill="1" applyBorder="1" applyAlignment="1">
      <alignment horizontal="left"/>
    </xf>
    <xf numFmtId="0" fontId="9" fillId="0" borderId="27" xfId="1" applyFont="1" applyFill="1" applyBorder="1" applyAlignment="1">
      <alignment horizontal="left"/>
    </xf>
    <xf numFmtId="0" fontId="9" fillId="0" borderId="20" xfId="1" applyFont="1" applyFill="1" applyBorder="1" applyAlignment="1">
      <alignment horizontal="left"/>
    </xf>
    <xf numFmtId="0" fontId="9" fillId="0" borderId="18" xfId="1" applyFont="1" applyFill="1" applyBorder="1" applyAlignment="1">
      <alignment horizontal="left"/>
    </xf>
    <xf numFmtId="0" fontId="9" fillId="0" borderId="19" xfId="1" applyFont="1" applyFill="1" applyBorder="1" applyAlignment="1">
      <alignment horizontal="left"/>
    </xf>
    <xf numFmtId="0" fontId="9" fillId="0" borderId="20"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98" xfId="1" applyFont="1" applyFill="1" applyBorder="1" applyAlignment="1">
      <alignment horizontal="center" vertical="center"/>
    </xf>
    <xf numFmtId="0" fontId="9" fillId="0" borderId="34" xfId="1" applyFont="1" applyFill="1" applyBorder="1" applyAlignment="1">
      <alignment horizontal="center" vertical="center"/>
    </xf>
    <xf numFmtId="0" fontId="12" fillId="0" borderId="18" xfId="1" applyFont="1" applyFill="1" applyBorder="1" applyAlignment="1">
      <alignment horizontal="center" vertical="center" shrinkToFit="1"/>
    </xf>
    <xf numFmtId="0" fontId="12" fillId="0" borderId="19" xfId="1" applyFont="1" applyFill="1" applyBorder="1" applyAlignment="1">
      <alignment horizontal="center" vertical="center" shrinkToFit="1"/>
    </xf>
    <xf numFmtId="0" fontId="11" fillId="0" borderId="20" xfId="1" applyFont="1" applyFill="1" applyBorder="1" applyAlignment="1">
      <alignment horizontal="center" vertical="center" wrapText="1" shrinkToFit="1"/>
    </xf>
    <xf numFmtId="0" fontId="11" fillId="0" borderId="18" xfId="1" applyFont="1" applyFill="1" applyBorder="1" applyAlignment="1">
      <alignment horizontal="center" vertical="center" wrapText="1" shrinkToFit="1"/>
    </xf>
    <xf numFmtId="0" fontId="11" fillId="0" borderId="19" xfId="1" applyFont="1" applyFill="1" applyBorder="1" applyAlignment="1">
      <alignment horizontal="center" vertical="center" wrapText="1" shrinkToFit="1"/>
    </xf>
    <xf numFmtId="58" fontId="9" fillId="0" borderId="17" xfId="1" applyNumberFormat="1" applyFont="1" applyFill="1" applyBorder="1" applyAlignment="1">
      <alignment horizontal="left" vertical="center"/>
    </xf>
    <xf numFmtId="0" fontId="9" fillId="0" borderId="0" xfId="1" applyNumberFormat="1" applyFont="1" applyFill="1" applyBorder="1" applyAlignment="1">
      <alignment horizontal="left" vertical="center"/>
    </xf>
    <xf numFmtId="0" fontId="9" fillId="0" borderId="29" xfId="1" applyNumberFormat="1" applyFont="1" applyFill="1" applyBorder="1" applyAlignment="1">
      <alignment horizontal="left" vertical="center"/>
    </xf>
    <xf numFmtId="58" fontId="9" fillId="0" borderId="17" xfId="1" applyNumberFormat="1" applyFont="1" applyFill="1" applyBorder="1" applyAlignment="1">
      <alignment horizontal="left" vertical="top" shrinkToFit="1"/>
    </xf>
    <xf numFmtId="0" fontId="9" fillId="0" borderId="0" xfId="1" applyNumberFormat="1" applyFont="1" applyFill="1" applyBorder="1" applyAlignment="1">
      <alignment horizontal="left" vertical="top" shrinkToFit="1"/>
    </xf>
    <xf numFmtId="0" fontId="9" fillId="0" borderId="29" xfId="1" applyNumberFormat="1" applyFont="1" applyFill="1" applyBorder="1" applyAlignment="1">
      <alignment horizontal="left" vertical="top" shrinkToFit="1"/>
    </xf>
    <xf numFmtId="58" fontId="9" fillId="0" borderId="9" xfId="1" applyNumberFormat="1" applyFont="1" applyFill="1" applyBorder="1" applyAlignment="1">
      <alignment horizontal="left" vertical="center"/>
    </xf>
    <xf numFmtId="0" fontId="9" fillId="0" borderId="25" xfId="1" applyNumberFormat="1" applyFont="1" applyFill="1" applyBorder="1" applyAlignment="1">
      <alignment horizontal="left" vertical="center"/>
    </xf>
    <xf numFmtId="0" fontId="9" fillId="0" borderId="27" xfId="1" applyNumberFormat="1" applyFont="1" applyFill="1" applyBorder="1" applyAlignment="1">
      <alignment horizontal="left" vertical="center"/>
    </xf>
    <xf numFmtId="0" fontId="9" fillId="0" borderId="17" xfId="1" applyNumberFormat="1" applyFont="1" applyFill="1" applyBorder="1" applyAlignment="1">
      <alignment horizontal="left" vertical="top" shrinkToFit="1"/>
    </xf>
    <xf numFmtId="0" fontId="9" fillId="0" borderId="20" xfId="1" applyNumberFormat="1" applyFont="1" applyFill="1" applyBorder="1" applyAlignment="1">
      <alignment horizontal="left" vertical="top" shrinkToFit="1"/>
    </xf>
    <xf numFmtId="0" fontId="9" fillId="0" borderId="18" xfId="1" applyNumberFormat="1" applyFont="1" applyFill="1" applyBorder="1" applyAlignment="1">
      <alignment horizontal="left" vertical="top" shrinkToFit="1"/>
    </xf>
    <xf numFmtId="0" fontId="9" fillId="0" borderId="19" xfId="1" applyNumberFormat="1" applyFont="1" applyFill="1" applyBorder="1" applyAlignment="1">
      <alignment horizontal="left" vertical="top" shrinkToFit="1"/>
    </xf>
    <xf numFmtId="0" fontId="20" fillId="0" borderId="60"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49" xfId="1" applyFont="1" applyFill="1" applyBorder="1" applyAlignment="1">
      <alignment horizontal="center" vertical="center" wrapText="1"/>
    </xf>
    <xf numFmtId="0" fontId="20" fillId="0" borderId="29" xfId="1" applyFont="1" applyFill="1" applyBorder="1" applyAlignment="1">
      <alignment horizontal="center" vertical="center" wrapText="1"/>
    </xf>
    <xf numFmtId="0" fontId="20" fillId="0" borderId="59" xfId="1" applyFont="1" applyFill="1" applyBorder="1" applyAlignment="1">
      <alignment horizontal="center" vertical="center" wrapText="1"/>
    </xf>
    <xf numFmtId="0" fontId="20" fillId="0" borderId="19" xfId="1" applyFont="1" applyFill="1" applyBorder="1" applyAlignment="1">
      <alignment horizontal="center" vertical="center" wrapText="1"/>
    </xf>
    <xf numFmtId="9" fontId="8" fillId="5" borderId="54" xfId="4" applyFont="1" applyFill="1" applyBorder="1" applyAlignment="1">
      <alignment horizontal="center" vertical="center"/>
    </xf>
    <xf numFmtId="9" fontId="8" fillId="5" borderId="55" xfId="4" applyFont="1" applyFill="1" applyBorder="1" applyAlignment="1">
      <alignment horizontal="center" vertical="center"/>
    </xf>
    <xf numFmtId="9" fontId="8" fillId="5" borderId="56" xfId="4" applyFont="1" applyFill="1" applyBorder="1" applyAlignment="1">
      <alignment horizontal="center" vertical="center"/>
    </xf>
    <xf numFmtId="0" fontId="8" fillId="0" borderId="1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67" xfId="1" applyFont="1" applyBorder="1" applyAlignment="1">
      <alignment horizontal="center" vertical="center"/>
    </xf>
    <xf numFmtId="0" fontId="8" fillId="0" borderId="68" xfId="1" applyFont="1" applyBorder="1" applyAlignment="1">
      <alignment horizontal="center" vertical="center"/>
    </xf>
    <xf numFmtId="0" fontId="8" fillId="0" borderId="49" xfId="1" applyFont="1" applyBorder="1" applyAlignment="1">
      <alignment horizontal="center" vertical="center"/>
    </xf>
    <xf numFmtId="0" fontId="8" fillId="0" borderId="29" xfId="1" applyFont="1" applyBorder="1" applyAlignment="1">
      <alignment horizontal="center" vertical="center"/>
    </xf>
    <xf numFmtId="0" fontId="8" fillId="0" borderId="50" xfId="1" applyFont="1" applyBorder="1" applyAlignment="1">
      <alignment horizontal="center" vertical="center"/>
    </xf>
    <xf numFmtId="0" fontId="8" fillId="0" borderId="57" xfId="1" applyFont="1" applyBorder="1" applyAlignment="1">
      <alignment horizontal="center" vertical="center"/>
    </xf>
    <xf numFmtId="0" fontId="20" fillId="0" borderId="60" xfId="1" applyNumberFormat="1" applyFont="1" applyFill="1" applyBorder="1" applyAlignment="1" applyProtection="1">
      <alignment horizontal="center" vertical="center"/>
    </xf>
    <xf numFmtId="0" fontId="20" fillId="0" borderId="27" xfId="1" applyNumberFormat="1" applyFont="1" applyFill="1" applyBorder="1" applyAlignment="1" applyProtection="1">
      <alignment horizontal="center" vertical="center"/>
    </xf>
    <xf numFmtId="0" fontId="20" fillId="0" borderId="49" xfId="1" applyNumberFormat="1" applyFont="1" applyFill="1" applyBorder="1" applyAlignment="1" applyProtection="1">
      <alignment horizontal="center" vertical="center"/>
    </xf>
    <xf numFmtId="0" fontId="20" fillId="0" borderId="29" xfId="1" applyNumberFormat="1" applyFont="1" applyFill="1" applyBorder="1" applyAlignment="1" applyProtection="1">
      <alignment horizontal="center" vertical="center"/>
    </xf>
    <xf numFmtId="0" fontId="20" fillId="0" borderId="61" xfId="1" applyNumberFormat="1" applyFont="1" applyFill="1" applyBorder="1" applyAlignment="1" applyProtection="1">
      <alignment horizontal="center" vertical="center"/>
    </xf>
    <xf numFmtId="0" fontId="20" fillId="0" borderId="62" xfId="1" applyNumberFormat="1" applyFont="1" applyFill="1" applyBorder="1" applyAlignment="1" applyProtection="1">
      <alignment horizontal="center" vertical="center"/>
    </xf>
    <xf numFmtId="0" fontId="8" fillId="0" borderId="9"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6" xfId="1" applyFont="1" applyFill="1" applyBorder="1" applyAlignment="1">
      <alignment horizontal="center" vertical="center"/>
    </xf>
    <xf numFmtId="0" fontId="8" fillId="3" borderId="0" xfId="1" applyFont="1" applyFill="1" applyBorder="1" applyAlignment="1">
      <alignment horizontal="right" vertical="top"/>
    </xf>
    <xf numFmtId="0" fontId="28" fillId="3" borderId="0" xfId="1" applyFont="1" applyFill="1" applyBorder="1" applyAlignment="1">
      <alignment horizontal="right" vertical="top"/>
    </xf>
    <xf numFmtId="0" fontId="8" fillId="0" borderId="32" xfId="1" applyFont="1" applyBorder="1" applyAlignment="1">
      <alignment horizontal="right" vertical="center"/>
    </xf>
    <xf numFmtId="0" fontId="20" fillId="0" borderId="47"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53" xfId="1" applyFont="1" applyFill="1" applyBorder="1" applyAlignment="1">
      <alignment horizontal="center" vertical="center" wrapText="1"/>
    </xf>
    <xf numFmtId="178" fontId="8" fillId="0" borderId="9" xfId="1" applyNumberFormat="1" applyFont="1" applyFill="1" applyBorder="1" applyAlignment="1">
      <alignment horizontal="center" vertical="center"/>
    </xf>
    <xf numFmtId="178" fontId="8" fillId="0" borderId="26" xfId="1" applyNumberFormat="1" applyFont="1" applyFill="1" applyBorder="1" applyAlignment="1">
      <alignment horizontal="center" vertical="center"/>
    </xf>
    <xf numFmtId="178" fontId="8" fillId="0" borderId="17" xfId="1" applyNumberFormat="1" applyFont="1" applyFill="1" applyBorder="1" applyAlignment="1">
      <alignment horizontal="center" vertical="center"/>
    </xf>
    <xf numFmtId="178" fontId="8" fillId="0" borderId="28" xfId="1" applyNumberFormat="1" applyFont="1" applyFill="1" applyBorder="1" applyAlignment="1">
      <alignment horizontal="center" vertical="center"/>
    </xf>
    <xf numFmtId="178" fontId="8" fillId="0" borderId="49" xfId="1" applyNumberFormat="1" applyFont="1" applyFill="1" applyBorder="1" applyAlignment="1">
      <alignment horizontal="center" vertical="center"/>
    </xf>
    <xf numFmtId="0" fontId="8" fillId="0" borderId="25"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8"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58" xfId="1" applyFont="1" applyFill="1" applyBorder="1" applyAlignment="1">
      <alignment horizontal="left" vertical="center" wrapText="1"/>
    </xf>
    <xf numFmtId="178" fontId="8" fillId="0" borderId="25" xfId="1" applyNumberFormat="1" applyFont="1" applyFill="1" applyBorder="1" applyAlignment="1">
      <alignment horizontal="left" vertical="center" wrapText="1"/>
    </xf>
    <xf numFmtId="178" fontId="8" fillId="0" borderId="26" xfId="1" applyNumberFormat="1" applyFont="1" applyFill="1" applyBorder="1" applyAlignment="1">
      <alignment horizontal="left" vertical="center" wrapText="1"/>
    </xf>
    <xf numFmtId="178" fontId="8" fillId="0" borderId="0" xfId="1" applyNumberFormat="1" applyFont="1" applyFill="1" applyBorder="1" applyAlignment="1">
      <alignment horizontal="left" vertical="center" wrapText="1"/>
    </xf>
    <xf numFmtId="178" fontId="8" fillId="0" borderId="28" xfId="1" applyNumberFormat="1" applyFont="1" applyFill="1" applyBorder="1" applyAlignment="1">
      <alignment horizontal="left" vertical="center" wrapText="1"/>
    </xf>
    <xf numFmtId="178" fontId="8" fillId="0" borderId="18" xfId="1" applyNumberFormat="1" applyFont="1" applyFill="1" applyBorder="1" applyAlignment="1">
      <alignment horizontal="left" vertical="center" wrapText="1"/>
    </xf>
    <xf numFmtId="178" fontId="8" fillId="0" borderId="58" xfId="1" applyNumberFormat="1" applyFont="1" applyFill="1" applyBorder="1" applyAlignment="1">
      <alignment horizontal="lef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20" fillId="0" borderId="0"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48" xfId="0" applyFont="1" applyBorder="1" applyAlignment="1">
      <alignment horizontal="left" vertical="center"/>
    </xf>
    <xf numFmtId="0" fontId="17" fillId="0" borderId="48" xfId="0" applyFont="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right" vertical="center"/>
    </xf>
    <xf numFmtId="0" fontId="4" fillId="0" borderId="0" xfId="0" applyFont="1" applyBorder="1" applyAlignment="1">
      <alignment horizontal="left" vertical="center"/>
    </xf>
    <xf numFmtId="0" fontId="0" fillId="0" borderId="80" xfId="0" applyBorder="1" applyAlignment="1">
      <alignment horizontal="left" vertical="center"/>
    </xf>
    <xf numFmtId="0" fontId="0" fillId="0" borderId="21" xfId="0" applyBorder="1" applyAlignment="1">
      <alignment horizontal="left" vertical="center"/>
    </xf>
    <xf numFmtId="0" fontId="0" fillId="0" borderId="81"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26" fillId="0" borderId="32" xfId="0" applyFont="1" applyBorder="1" applyAlignment="1">
      <alignment horizontal="right" vertical="center"/>
    </xf>
    <xf numFmtId="0" fontId="27" fillId="0" borderId="32" xfId="0" applyFont="1" applyBorder="1" applyAlignment="1">
      <alignment horizontal="right" vertical="center"/>
    </xf>
    <xf numFmtId="0" fontId="15" fillId="0" borderId="0" xfId="0" applyFont="1" applyAlignment="1">
      <alignment horizontal="left" vertical="center" shrinkToFit="1"/>
    </xf>
    <xf numFmtId="0" fontId="20"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4" fillId="0" borderId="0" xfId="0" applyFont="1" applyAlignment="1">
      <alignment horizontal="left" vertical="center"/>
    </xf>
    <xf numFmtId="0" fontId="0" fillId="0" borderId="80"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23" fillId="0" borderId="1"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2" xfId="0" applyFont="1" applyBorder="1" applyAlignment="1">
      <alignment horizontal="center" vertical="center" textRotation="255"/>
    </xf>
    <xf numFmtId="0" fontId="17" fillId="0" borderId="0" xfId="0" applyFont="1" applyAlignment="1">
      <alignment vertical="center" wrapText="1"/>
    </xf>
    <xf numFmtId="0" fontId="20" fillId="0" borderId="0" xfId="0" applyFont="1" applyAlignment="1">
      <alignment horizontal="left" vertical="center" wrapText="1"/>
    </xf>
    <xf numFmtId="0" fontId="26" fillId="0" borderId="0" xfId="0" applyFont="1" applyBorder="1" applyAlignment="1">
      <alignment horizontal="right" vertical="center"/>
    </xf>
    <xf numFmtId="0" fontId="27" fillId="0" borderId="0" xfId="0" applyFont="1" applyBorder="1" applyAlignment="1">
      <alignment horizontal="right" vertical="center"/>
    </xf>
    <xf numFmtId="0" fontId="17" fillId="0" borderId="0" xfId="0" applyFont="1" applyFill="1" applyAlignment="1">
      <alignment horizontal="left" vertical="center" wrapText="1"/>
    </xf>
    <xf numFmtId="0" fontId="8" fillId="0" borderId="18" xfId="0" applyFont="1" applyBorder="1" applyAlignment="1">
      <alignment horizontal="right"/>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27" fillId="0" borderId="18" xfId="0" applyFont="1" applyBorder="1" applyAlignment="1">
      <alignment horizontal="left" vertical="center"/>
    </xf>
    <xf numFmtId="0" fontId="8" fillId="0" borderId="7" xfId="0" applyFont="1" applyBorder="1" applyAlignment="1">
      <alignment horizontal="center" vertical="center" wrapText="1"/>
    </xf>
    <xf numFmtId="0" fontId="8" fillId="0" borderId="24" xfId="0" applyFont="1" applyBorder="1" applyAlignment="1">
      <alignment horizontal="center" vertical="center"/>
    </xf>
    <xf numFmtId="0" fontId="8" fillId="0" borderId="3" xfId="0" applyFont="1" applyBorder="1" applyAlignment="1">
      <alignment horizontal="center" vertical="center" wrapText="1"/>
    </xf>
    <xf numFmtId="0" fontId="8" fillId="0" borderId="25" xfId="0" applyFont="1" applyBorder="1" applyAlignment="1">
      <alignment horizontal="left" vertical="center"/>
    </xf>
    <xf numFmtId="0" fontId="27" fillId="4" borderId="0" xfId="0" applyFont="1" applyFill="1" applyAlignment="1">
      <alignment horizontal="left" vertical="center"/>
    </xf>
    <xf numFmtId="0" fontId="8" fillId="4" borderId="18" xfId="0" applyFont="1" applyFill="1" applyBorder="1" applyAlignment="1">
      <alignment horizontal="left" vertical="center"/>
    </xf>
    <xf numFmtId="0" fontId="39" fillId="4" borderId="0" xfId="0" applyFont="1" applyFill="1" applyAlignment="1">
      <alignment horizontal="left" vertical="center"/>
    </xf>
    <xf numFmtId="0" fontId="8" fillId="4" borderId="25" xfId="0" applyFont="1" applyFill="1" applyBorder="1" applyAlignment="1">
      <alignment horizontal="left" vertical="center" wrapText="1"/>
    </xf>
  </cellXfs>
  <cellStyles count="5">
    <cellStyle name="パーセント" xfId="4" builtinId="5"/>
    <cellStyle name="パーセント 2" xfId="3" xr:uid="{00000000-0005-0000-0000-000001000000}"/>
    <cellStyle name="標準" xfId="0" builtinId="0"/>
    <cellStyle name="標準 2" xfId="1" xr:uid="{00000000-0005-0000-0000-000003000000}"/>
    <cellStyle name="標準_大学評価申請大学一覧表データ様式" xfId="2" xr:uid="{00000000-0005-0000-0000-000004000000}"/>
  </cellStyles>
  <dxfs count="28">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85712</xdr:colOff>
      <xdr:row>40</xdr:row>
      <xdr:rowOff>218959</xdr:rowOff>
    </xdr:from>
    <xdr:ext cx="2124081" cy="695557"/>
    <xdr:sp macro="" textlink="">
      <xdr:nvSpPr>
        <xdr:cNvPr id="3" name="四角形吹き出し 2">
          <a:extLst>
            <a:ext uri="{FF2B5EF4-FFF2-40B4-BE49-F238E27FC236}">
              <a16:creationId xmlns:a16="http://schemas.microsoft.com/office/drawing/2014/main" id="{00000000-0008-0000-0300-000005000000}"/>
            </a:ext>
          </a:extLst>
        </xdr:cNvPr>
        <xdr:cNvSpPr/>
      </xdr:nvSpPr>
      <xdr:spPr>
        <a:xfrm flipH="1">
          <a:off x="3609962" y="8943859"/>
          <a:ext cx="2124081" cy="695557"/>
        </a:xfrm>
        <a:prstGeom prst="wedgeRectCallout">
          <a:avLst>
            <a:gd name="adj1" fmla="val 69225"/>
            <a:gd name="adj2" fmla="val -43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校地・校舎の「基準面積」は</a:t>
          </a:r>
          <a:r>
            <a:rPr kumimoji="1" lang="ja-JP" altLang="ja-JP" sz="1100">
              <a:solidFill>
                <a:sysClr val="windowText" lastClr="000000"/>
              </a:solidFill>
              <a:effectLst/>
              <a:latin typeface="+mn-lt"/>
              <a:ea typeface="+mn-ea"/>
              <a:cs typeface="+mn-cs"/>
            </a:rPr>
            <a:t>必ず記入してください（数字を記入すると</a:t>
          </a:r>
          <a:r>
            <a:rPr kumimoji="1" lang="ja-JP" altLang="en-US" sz="1100">
              <a:solidFill>
                <a:sysClr val="windowText" lastClr="000000"/>
              </a:solidFill>
              <a:effectLst/>
              <a:latin typeface="+mn-lt"/>
              <a:ea typeface="+mn-ea"/>
              <a:cs typeface="+mn-cs"/>
            </a:rPr>
            <a:t>様式の</a:t>
          </a:r>
          <a:r>
            <a:rPr kumimoji="1" lang="ja-JP" altLang="ja-JP" sz="1100">
              <a:solidFill>
                <a:sysClr val="windowText" lastClr="000000"/>
              </a:solidFill>
              <a:effectLst/>
              <a:latin typeface="+mn-lt"/>
              <a:ea typeface="+mn-ea"/>
              <a:cs typeface="+mn-cs"/>
            </a:rPr>
            <a:t>マーカーは消えます）。</a:t>
          </a:r>
          <a:endParaRPr kumimoji="1" lang="en-US" altLang="ja-JP" sz="1100">
            <a:solidFill>
              <a:sysClr val="windowText" lastClr="000000"/>
            </a:solidFill>
          </a:endParaRPr>
        </a:p>
      </xdr:txBody>
    </xdr:sp>
    <xdr:clientData/>
  </xdr:oneCellAnchor>
  <xdr:twoCellAnchor>
    <xdr:from>
      <xdr:col>3</xdr:col>
      <xdr:colOff>180975</xdr:colOff>
      <xdr:row>1</xdr:row>
      <xdr:rowOff>219075</xdr:rowOff>
    </xdr:from>
    <xdr:to>
      <xdr:col>11</xdr:col>
      <xdr:colOff>57149</xdr:colOff>
      <xdr:row>4</xdr:row>
      <xdr:rowOff>130175</xdr:rowOff>
    </xdr:to>
    <xdr:sp macro="" textlink="">
      <xdr:nvSpPr>
        <xdr:cNvPr id="4" name="角丸四角形 3">
          <a:extLst>
            <a:ext uri="{FF2B5EF4-FFF2-40B4-BE49-F238E27FC236}">
              <a16:creationId xmlns:a16="http://schemas.microsoft.com/office/drawing/2014/main" id="{00000000-0008-0000-0300-000006000000}"/>
            </a:ext>
          </a:extLst>
        </xdr:cNvPr>
        <xdr:cNvSpPr/>
      </xdr:nvSpPr>
      <xdr:spPr>
        <a:xfrm>
          <a:off x="752475" y="409575"/>
          <a:ext cx="1400174" cy="787400"/>
        </a:xfrm>
        <a:prstGeom prst="round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ctr"/>
          <a:r>
            <a:rPr kumimoji="1" lang="ja-JP" altLang="en-US" sz="2400" b="1">
              <a:solidFill>
                <a:sysClr val="windowText" lastClr="000000"/>
              </a:solidFill>
            </a:rPr>
            <a:t>記入例</a:t>
          </a:r>
        </a:p>
      </xdr:txBody>
    </xdr:sp>
    <xdr:clientData/>
  </xdr:twoCellAnchor>
  <xdr:twoCellAnchor editAs="oneCell">
    <xdr:from>
      <xdr:col>13</xdr:col>
      <xdr:colOff>114300</xdr:colOff>
      <xdr:row>16</xdr:row>
      <xdr:rowOff>85725</xdr:rowOff>
    </xdr:from>
    <xdr:to>
      <xdr:col>27</xdr:col>
      <xdr:colOff>114300</xdr:colOff>
      <xdr:row>20</xdr:row>
      <xdr:rowOff>9525</xdr:rowOff>
    </xdr:to>
    <xdr:sp macro="" textlink="">
      <xdr:nvSpPr>
        <xdr:cNvPr id="5" name="四角形吹き出し 4">
          <a:extLst>
            <a:ext uri="{FF2B5EF4-FFF2-40B4-BE49-F238E27FC236}">
              <a16:creationId xmlns:a16="http://schemas.microsoft.com/office/drawing/2014/main" id="{00000000-0008-0000-0300-000008000000}"/>
            </a:ext>
          </a:extLst>
        </xdr:cNvPr>
        <xdr:cNvSpPr/>
      </xdr:nvSpPr>
      <xdr:spPr>
        <a:xfrm>
          <a:off x="2524125" y="3867150"/>
          <a:ext cx="1743075" cy="876300"/>
        </a:xfrm>
        <a:prstGeom prst="wedgeRectCallout">
          <a:avLst>
            <a:gd name="adj1" fmla="val -99883"/>
            <a:gd name="adj2" fmla="val 3560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各表に該当しない欄がある場合でも、削除せず、「</a:t>
          </a:r>
          <a:r>
            <a:rPr kumimoji="1" lang="en-US" altLang="ja-JP" sz="1100">
              <a:solidFill>
                <a:sysClr val="windowText" lastClr="000000"/>
              </a:solidFill>
            </a:rPr>
            <a:t>―</a:t>
          </a:r>
          <a:r>
            <a:rPr kumimoji="1" lang="ja-JP" altLang="en-US" sz="1100">
              <a:solidFill>
                <a:sysClr val="windowText" lastClr="000000"/>
              </a:solidFill>
            </a:rPr>
            <a:t>」を記入してください。</a:t>
          </a:r>
          <a:endParaRPr kumimoji="1" lang="en-US" altLang="ja-JP" sz="1100">
            <a:solidFill>
              <a:sysClr val="windowText" lastClr="000000"/>
            </a:solidFill>
          </a:endParaRPr>
        </a:p>
      </xdr:txBody>
    </xdr:sp>
    <xdr:clientData/>
  </xdr:twoCellAnchor>
  <xdr:twoCellAnchor>
    <xdr:from>
      <xdr:col>41</xdr:col>
      <xdr:colOff>85725</xdr:colOff>
      <xdr:row>25</xdr:row>
      <xdr:rowOff>447675</xdr:rowOff>
    </xdr:from>
    <xdr:to>
      <xdr:col>48</xdr:col>
      <xdr:colOff>76200</xdr:colOff>
      <xdr:row>31</xdr:row>
      <xdr:rowOff>38099</xdr:rowOff>
    </xdr:to>
    <xdr:sp macro="" textlink="">
      <xdr:nvSpPr>
        <xdr:cNvPr id="6" name="円/楕円 8">
          <a:extLst>
            <a:ext uri="{FF2B5EF4-FFF2-40B4-BE49-F238E27FC236}">
              <a16:creationId xmlns:a16="http://schemas.microsoft.com/office/drawing/2014/main" id="{00000000-0008-0000-0300-000009000000}"/>
            </a:ext>
          </a:extLst>
        </xdr:cNvPr>
        <xdr:cNvSpPr/>
      </xdr:nvSpPr>
      <xdr:spPr>
        <a:xfrm>
          <a:off x="6105525" y="5981700"/>
          <a:ext cx="923925" cy="108584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41</xdr:col>
      <xdr:colOff>95250</xdr:colOff>
      <xdr:row>31</xdr:row>
      <xdr:rowOff>161925</xdr:rowOff>
    </xdr:from>
    <xdr:to>
      <xdr:col>48</xdr:col>
      <xdr:colOff>85726</xdr:colOff>
      <xdr:row>33</xdr:row>
      <xdr:rowOff>38100</xdr:rowOff>
    </xdr:to>
    <xdr:sp macro="" textlink="">
      <xdr:nvSpPr>
        <xdr:cNvPr id="7" name="円/楕円 7">
          <a:extLst>
            <a:ext uri="{FF2B5EF4-FFF2-40B4-BE49-F238E27FC236}">
              <a16:creationId xmlns:a16="http://schemas.microsoft.com/office/drawing/2014/main" id="{00000000-0008-0000-0300-00000B000000}"/>
            </a:ext>
          </a:extLst>
        </xdr:cNvPr>
        <xdr:cNvSpPr/>
      </xdr:nvSpPr>
      <xdr:spPr>
        <a:xfrm>
          <a:off x="6115050" y="7191375"/>
          <a:ext cx="923926"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oneCellAnchor>
    <xdr:from>
      <xdr:col>49</xdr:col>
      <xdr:colOff>38100</xdr:colOff>
      <xdr:row>27</xdr:row>
      <xdr:rowOff>8205</xdr:rowOff>
    </xdr:from>
    <xdr:ext cx="1697309" cy="878940"/>
    <xdr:sp macro="" textlink="">
      <xdr:nvSpPr>
        <xdr:cNvPr id="8" name="四角形吹き出し 7">
          <a:extLst>
            <a:ext uri="{FF2B5EF4-FFF2-40B4-BE49-F238E27FC236}">
              <a16:creationId xmlns:a16="http://schemas.microsoft.com/office/drawing/2014/main" id="{00000000-0008-0000-0300-00000D000000}"/>
            </a:ext>
          </a:extLst>
        </xdr:cNvPr>
        <xdr:cNvSpPr/>
      </xdr:nvSpPr>
      <xdr:spPr>
        <a:xfrm>
          <a:off x="7124700" y="6275655"/>
          <a:ext cx="1697309" cy="878940"/>
        </a:xfrm>
        <a:prstGeom prst="wedgeRectCallout">
          <a:avLst>
            <a:gd name="adj1" fmla="val -65538"/>
            <a:gd name="adj2" fmla="val -68036"/>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u="sng">
              <a:solidFill>
                <a:sysClr val="windowText" lastClr="000000"/>
              </a:solidFill>
            </a:rPr>
            <a:t>各学科・専攻課程の専任教員の基準数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baseline="0">
              <a:solidFill>
                <a:sysClr val="windowText" lastClr="000000"/>
              </a:solidFill>
            </a:rPr>
            <a:t>の</a:t>
          </a:r>
          <a:r>
            <a:rPr kumimoji="1" lang="ja-JP" altLang="en-US" sz="1100">
              <a:solidFill>
                <a:sysClr val="windowText" lastClr="000000"/>
              </a:solidFill>
            </a:rPr>
            <a:t>イ）</a:t>
          </a:r>
          <a:endParaRPr kumimoji="1" lang="en-US" altLang="ja-JP" sz="1100">
            <a:solidFill>
              <a:sysClr val="windowText" lastClr="000000"/>
            </a:solidFill>
          </a:endParaRPr>
        </a:p>
      </xdr:txBody>
    </xdr:sp>
    <xdr:clientData/>
  </xdr:oneCellAnchor>
  <xdr:oneCellAnchor>
    <xdr:from>
      <xdr:col>22</xdr:col>
      <xdr:colOff>76200</xdr:colOff>
      <xdr:row>28</xdr:row>
      <xdr:rowOff>37984</xdr:rowOff>
    </xdr:from>
    <xdr:ext cx="2138734" cy="752591"/>
    <xdr:sp macro="" textlink="">
      <xdr:nvSpPr>
        <xdr:cNvPr id="9" name="四角形吹き出し 8">
          <a:extLst>
            <a:ext uri="{FF2B5EF4-FFF2-40B4-BE49-F238E27FC236}">
              <a16:creationId xmlns:a16="http://schemas.microsoft.com/office/drawing/2014/main" id="{00000000-0008-0000-0300-00000E000000}"/>
            </a:ext>
          </a:extLst>
        </xdr:cNvPr>
        <xdr:cNvSpPr/>
      </xdr:nvSpPr>
      <xdr:spPr>
        <a:xfrm>
          <a:off x="3600450" y="6495934"/>
          <a:ext cx="2138734" cy="752591"/>
        </a:xfrm>
        <a:prstGeom prst="wedgeRectCallout">
          <a:avLst>
            <a:gd name="adj1" fmla="val 65407"/>
            <a:gd name="adj2" fmla="val 41874"/>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36000" bIns="72000" rtlCol="0" anchor="ctr">
          <a:noAutofit/>
        </a:bodyPr>
        <a:lstStyle/>
        <a:p>
          <a:pPr algn="l"/>
          <a:r>
            <a:rPr kumimoji="1" lang="ja-JP" altLang="en-US" sz="1100" u="sng">
              <a:solidFill>
                <a:sysClr val="windowText" lastClr="000000"/>
              </a:solidFill>
            </a:rPr>
            <a:t>大学全体の入学定員に応じた専任教員の基準数</a:t>
          </a:r>
          <a:r>
            <a:rPr kumimoji="1" lang="ja-JP" altLang="en-US" sz="1100">
              <a:solidFill>
                <a:sysClr val="windowText" lastClr="000000"/>
              </a:solidFill>
            </a:rPr>
            <a:t>（短期大学設置基準　第</a:t>
          </a:r>
          <a:r>
            <a:rPr kumimoji="1" lang="en-US" altLang="ja-JP" sz="1100">
              <a:solidFill>
                <a:sysClr val="windowText" lastClr="000000"/>
              </a:solidFill>
            </a:rPr>
            <a:t>22</a:t>
          </a:r>
          <a:r>
            <a:rPr kumimoji="1" lang="ja-JP" altLang="en-US" sz="1100">
              <a:solidFill>
                <a:sysClr val="windowText" lastClr="000000"/>
              </a:solidFill>
            </a:rPr>
            <a:t>条関係　別表第</a:t>
          </a:r>
          <a:r>
            <a:rPr kumimoji="1" lang="en-US" altLang="ja-JP" sz="1100">
              <a:solidFill>
                <a:sysClr val="windowText" lastClr="000000"/>
              </a:solidFill>
            </a:rPr>
            <a:t>1</a:t>
          </a:r>
          <a:r>
            <a:rPr kumimoji="1" lang="ja-JP" altLang="en-US" sz="1100">
              <a:solidFill>
                <a:sysClr val="windowText" lastClr="000000"/>
              </a:solidFill>
            </a:rPr>
            <a:t>のロ）</a:t>
          </a:r>
          <a:endParaRPr kumimoji="1" lang="en-US" altLang="ja-JP" sz="1100">
            <a:solidFill>
              <a:sysClr val="windowText" lastClr="000000"/>
            </a:solidFill>
          </a:endParaRPr>
        </a:p>
      </xdr:txBody>
    </xdr:sp>
    <xdr:clientData/>
  </xdr:oneCellAnchor>
  <xdr:oneCellAnchor>
    <xdr:from>
      <xdr:col>57</xdr:col>
      <xdr:colOff>114300</xdr:colOff>
      <xdr:row>17</xdr:row>
      <xdr:rowOff>128542</xdr:rowOff>
    </xdr:from>
    <xdr:ext cx="2295524" cy="878940"/>
    <xdr:sp macro="" textlink="">
      <xdr:nvSpPr>
        <xdr:cNvPr id="10" name="四角形吹き出し 9">
          <a:extLst>
            <a:ext uri="{FF2B5EF4-FFF2-40B4-BE49-F238E27FC236}">
              <a16:creationId xmlns:a16="http://schemas.microsoft.com/office/drawing/2014/main" id="{00000000-0008-0000-0300-00000F000000}"/>
            </a:ext>
          </a:extLst>
        </xdr:cNvPr>
        <xdr:cNvSpPr/>
      </xdr:nvSpPr>
      <xdr:spPr>
        <a:xfrm>
          <a:off x="8410575" y="4100467"/>
          <a:ext cx="2295524" cy="878940"/>
        </a:xfrm>
        <a:prstGeom prst="wedgeRectCallout">
          <a:avLst>
            <a:gd name="adj1" fmla="val -34002"/>
            <a:gd name="adj2" fmla="val 8960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当該学科を担当する他学科の専任教員は「非常勤教員」の欄に含めないでください（注７）。</a:t>
          </a:r>
          <a:r>
            <a:rPr kumimoji="0" lang="ja-JP" altLang="en-US" sz="1100" b="0" i="0" u="none" strike="noStrike">
              <a:solidFill>
                <a:sysClr val="windowText" lastClr="000000"/>
              </a:solidFill>
              <a:effectLst/>
              <a:latin typeface="+mn-lt"/>
              <a:ea typeface="+mn-ea"/>
              <a:cs typeface="+mn-cs"/>
            </a:rPr>
            <a:t>　</a:t>
          </a:r>
          <a:r>
            <a:rPr kumimoji="1" lang="ja-JP" altLang="en-US" sz="1100">
              <a:solidFill>
                <a:sysClr val="windowText" lastClr="000000"/>
              </a:solidFill>
            </a:rPr>
            <a:t>ただし、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併設大学所属教員は含めてください。</a:t>
          </a:r>
          <a:endParaRPr kumimoji="1" lang="en-US" altLang="ja-JP" sz="1100">
            <a:solidFill>
              <a:sysClr val="windowText" lastClr="000000"/>
            </a:solidFill>
          </a:endParaRPr>
        </a:p>
      </xdr:txBody>
    </xdr:sp>
    <xdr:clientData/>
  </xdr:oneCellAnchor>
  <xdr:oneCellAnchor>
    <xdr:from>
      <xdr:col>57</xdr:col>
      <xdr:colOff>76200</xdr:colOff>
      <xdr:row>32</xdr:row>
      <xdr:rowOff>123825</xdr:rowOff>
    </xdr:from>
    <xdr:ext cx="2209799" cy="910503"/>
    <xdr:sp macro="" textlink="">
      <xdr:nvSpPr>
        <xdr:cNvPr id="11" name="四角形吹き出し 10">
          <a:extLst>
            <a:ext uri="{FF2B5EF4-FFF2-40B4-BE49-F238E27FC236}">
              <a16:creationId xmlns:a16="http://schemas.microsoft.com/office/drawing/2014/main" id="{00000000-0008-0000-0300-000011000000}"/>
            </a:ext>
          </a:extLst>
        </xdr:cNvPr>
        <xdr:cNvSpPr/>
      </xdr:nvSpPr>
      <xdr:spPr>
        <a:xfrm>
          <a:off x="8372475" y="7343775"/>
          <a:ext cx="2209799" cy="910503"/>
        </a:xfrm>
        <a:prstGeom prst="wedgeRectCallout">
          <a:avLst>
            <a:gd name="adj1" fmla="val 10048"/>
            <a:gd name="adj2" fmla="val -784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spAutoFit/>
        </a:bodyPr>
        <a:lstStyle/>
        <a:p>
          <a:pPr algn="l"/>
          <a:r>
            <a:rPr kumimoji="1" lang="ja-JP" altLang="en-US" sz="1100">
              <a:solidFill>
                <a:sysClr val="windowText" lastClr="000000"/>
              </a:solidFill>
            </a:rPr>
            <a:t>備考欄には、当該学科の種類（短期大学設置基準　第</a:t>
          </a:r>
          <a:r>
            <a:rPr kumimoji="1" lang="en-US" altLang="ja-JP" sz="1100">
              <a:solidFill>
                <a:sysClr val="windowText" lastClr="000000"/>
              </a:solidFill>
            </a:rPr>
            <a:t>22</a:t>
          </a:r>
          <a:r>
            <a:rPr kumimoji="1" lang="ja-JP" altLang="en-US" sz="1100">
              <a:solidFill>
                <a:sysClr val="windowText" lastClr="000000"/>
              </a:solidFill>
            </a:rPr>
            <a:t>条　</a:t>
          </a:r>
          <a:r>
            <a:rPr kumimoji="1" lang="ja-JP" altLang="en-US" sz="1100" u="sng">
              <a:solidFill>
                <a:sysClr val="windowText" lastClr="000000"/>
              </a:solidFill>
            </a:rPr>
            <a:t>別表第</a:t>
          </a:r>
          <a:r>
            <a:rPr kumimoji="1" lang="en-US" altLang="ja-JP" sz="1100" u="sng">
              <a:solidFill>
                <a:sysClr val="windowText" lastClr="000000"/>
              </a:solidFill>
            </a:rPr>
            <a:t>1</a:t>
          </a:r>
          <a:r>
            <a:rPr kumimoji="1" lang="ja-JP" altLang="en-US" sz="1100" u="sng">
              <a:solidFill>
                <a:sysClr val="windowText" lastClr="000000"/>
              </a:solidFill>
            </a:rPr>
            <a:t>のイにいう「学科の属する分野の区分」</a:t>
          </a:r>
          <a:r>
            <a:rPr kumimoji="1" lang="ja-JP" altLang="en-US" sz="1100">
              <a:solidFill>
                <a:sysClr val="windowText" lastClr="000000"/>
              </a:solidFill>
            </a:rPr>
            <a:t>）を必ず記載してください。</a:t>
          </a:r>
          <a:endParaRPr kumimoji="1" lang="en-US" altLang="ja-JP" sz="1100">
            <a:solidFill>
              <a:sysClr val="windowText" lastClr="000000"/>
            </a:solidFill>
          </a:endParaRPr>
        </a:p>
      </xdr:txBody>
    </xdr:sp>
    <xdr:clientData/>
  </xdr:oneCellAnchor>
  <xdr:twoCellAnchor>
    <xdr:from>
      <xdr:col>7</xdr:col>
      <xdr:colOff>66675</xdr:colOff>
      <xdr:row>20</xdr:row>
      <xdr:rowOff>85725</xdr:rowOff>
    </xdr:from>
    <xdr:to>
      <xdr:col>22</xdr:col>
      <xdr:colOff>28575</xdr:colOff>
      <xdr:row>25</xdr:row>
      <xdr:rowOff>85725</xdr:rowOff>
    </xdr:to>
    <xdr:sp macro="" textlink="">
      <xdr:nvSpPr>
        <xdr:cNvPr id="12" name="四角形吹き出し 11">
          <a:extLst>
            <a:ext uri="{FF2B5EF4-FFF2-40B4-BE49-F238E27FC236}">
              <a16:creationId xmlns:a16="http://schemas.microsoft.com/office/drawing/2014/main" id="{00000000-0008-0000-0300-000013000000}"/>
            </a:ext>
          </a:extLst>
        </xdr:cNvPr>
        <xdr:cNvSpPr/>
      </xdr:nvSpPr>
      <xdr:spPr>
        <a:xfrm>
          <a:off x="1400175" y="4819650"/>
          <a:ext cx="2152650" cy="800100"/>
        </a:xfrm>
        <a:prstGeom prst="wedgeRectCallout">
          <a:avLst>
            <a:gd name="adj1" fmla="val -23411"/>
            <a:gd name="adj2" fmla="val 19677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oAutofit/>
        </a:bodyPr>
        <a:lstStyle/>
        <a:p>
          <a:pPr algn="l"/>
          <a:r>
            <a:rPr kumimoji="1" lang="ja-JP" altLang="en-US" sz="1100">
              <a:solidFill>
                <a:sysClr val="windowText" lastClr="000000"/>
              </a:solidFill>
            </a:rPr>
            <a:t>学生募集停止を行った学科所属教員は「その他の組織等」として記載してください。</a:t>
          </a:r>
          <a:endParaRPr kumimoji="1" lang="en-US" altLang="ja-JP" sz="1100">
            <a:solidFill>
              <a:srgbClr val="FF0000"/>
            </a:solidFill>
          </a:endParaRPr>
        </a:p>
      </xdr:txBody>
    </xdr:sp>
    <xdr:clientData/>
  </xdr:twoCellAnchor>
  <xdr:oneCellAnchor>
    <xdr:from>
      <xdr:col>54</xdr:col>
      <xdr:colOff>104774</xdr:colOff>
      <xdr:row>46</xdr:row>
      <xdr:rowOff>86814</xdr:rowOff>
    </xdr:from>
    <xdr:ext cx="1666875" cy="512173"/>
    <xdr:sp macro="" textlink="">
      <xdr:nvSpPr>
        <xdr:cNvPr id="13" name="四角形吹き出し 12">
          <a:extLst>
            <a:ext uri="{FF2B5EF4-FFF2-40B4-BE49-F238E27FC236}">
              <a16:creationId xmlns:a16="http://schemas.microsoft.com/office/drawing/2014/main" id="{00000000-0008-0000-0300-000014000000}"/>
            </a:ext>
          </a:extLst>
        </xdr:cNvPr>
        <xdr:cNvSpPr/>
      </xdr:nvSpPr>
      <xdr:spPr>
        <a:xfrm>
          <a:off x="8029574" y="10345239"/>
          <a:ext cx="1666875" cy="512173"/>
        </a:xfrm>
        <a:prstGeom prst="wedgeRectCallout">
          <a:avLst>
            <a:gd name="adj1" fmla="val 28957"/>
            <a:gd name="adj2" fmla="val -15988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spAutoFit/>
        </a:bodyPr>
        <a:lstStyle/>
        <a:p>
          <a:pPr algn="l"/>
          <a:r>
            <a:rPr kumimoji="1" lang="ja-JP" altLang="en-US" sz="1100">
              <a:solidFill>
                <a:sysClr val="windowText" lastClr="000000"/>
              </a:solidFill>
            </a:rPr>
            <a:t>備考欄には共用の状況等を記載してください。</a:t>
          </a:r>
          <a:endParaRPr kumimoji="1" lang="en-US" altLang="ja-JP" sz="1100">
            <a:solidFill>
              <a:sysClr val="windowText" lastClr="000000"/>
            </a:solidFill>
          </a:endParaRPr>
        </a:p>
      </xdr:txBody>
    </xdr:sp>
    <xdr:clientData/>
  </xdr:oneCellAnchor>
  <xdr:oneCellAnchor>
    <xdr:from>
      <xdr:col>10</xdr:col>
      <xdr:colOff>76193</xdr:colOff>
      <xdr:row>33</xdr:row>
      <xdr:rowOff>85609</xdr:rowOff>
    </xdr:from>
    <xdr:ext cx="2047881" cy="695557"/>
    <xdr:sp macro="" textlink="">
      <xdr:nvSpPr>
        <xdr:cNvPr id="14" name="四角形吹き出し 13">
          <a:extLst>
            <a:ext uri="{FF2B5EF4-FFF2-40B4-BE49-F238E27FC236}">
              <a16:creationId xmlns:a16="http://schemas.microsoft.com/office/drawing/2014/main" id="{00000000-0008-0000-0300-000016000000}"/>
            </a:ext>
          </a:extLst>
        </xdr:cNvPr>
        <xdr:cNvSpPr/>
      </xdr:nvSpPr>
      <xdr:spPr>
        <a:xfrm flipH="1">
          <a:off x="1981193" y="7496059"/>
          <a:ext cx="2047881" cy="695557"/>
        </a:xfrm>
        <a:prstGeom prst="wedgeRectCallout">
          <a:avLst>
            <a:gd name="adj1" fmla="val 72508"/>
            <a:gd name="adj2" fmla="val -97098"/>
          </a:avLst>
        </a:prstGeom>
        <a:ln w="15875"/>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ctr">
          <a:spAutoFit/>
        </a:bodyPr>
        <a:lstStyle/>
        <a:p>
          <a:r>
            <a:rPr kumimoji="1" lang="ja-JP" altLang="ja-JP" sz="1100">
              <a:solidFill>
                <a:sysClr val="windowText" lastClr="000000"/>
              </a:solidFill>
              <a:effectLst/>
              <a:latin typeface="+mn-lt"/>
              <a:ea typeface="+mn-ea"/>
              <a:cs typeface="+mn-cs"/>
            </a:rPr>
            <a:t>専門職学科を設置していない場合</a:t>
          </a:r>
          <a:r>
            <a:rPr kumimoji="1" lang="ja-JP" altLang="en-US" sz="1100">
              <a:solidFill>
                <a:sysClr val="windowText" lastClr="000000"/>
              </a:solidFill>
              <a:effectLst/>
              <a:latin typeface="+mn-lt"/>
              <a:ea typeface="+mn-ea"/>
              <a:cs typeface="+mn-cs"/>
            </a:rPr>
            <a:t>、何も記入しないでください（行も削除しないでください）。</a:t>
          </a:r>
          <a:endParaRPr lang="ja-JP" altLang="ja-JP" sz="900">
            <a:solidFill>
              <a:sysClr val="windowText" lastClr="000000"/>
            </a:solidFill>
            <a:effectLst/>
          </a:endParaRPr>
        </a:p>
      </xdr:txBody>
    </xdr:sp>
    <xdr:clientData/>
  </xdr:oneCellAnchor>
  <xdr:oneCellAnchor>
    <xdr:from>
      <xdr:col>40</xdr:col>
      <xdr:colOff>95250</xdr:colOff>
      <xdr:row>17</xdr:row>
      <xdr:rowOff>295274</xdr:rowOff>
    </xdr:from>
    <xdr:ext cx="2124075" cy="781051"/>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981700" y="4267199"/>
          <a:ext cx="2124075" cy="781051"/>
        </a:xfrm>
        <a:prstGeom prst="wedgeRectCallout">
          <a:avLst>
            <a:gd name="adj1" fmla="val -24420"/>
            <a:gd name="adj2" fmla="val 166158"/>
          </a:avLst>
        </a:prstGeom>
        <a:solidFill>
          <a:schemeClr val="bg1"/>
        </a:solidFill>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ysClr val="windowText" lastClr="000000"/>
              </a:solidFill>
            </a:rPr>
            <a:t>「基準数」、「うち教授数」は必ず記入してください（数字を記入すると様式のマーカーは消えます）。</a:t>
          </a:r>
          <a:endParaRPr kumimoji="1" lang="en-US" altLang="ja-JP"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357187</xdr:colOff>
      <xdr:row>0</xdr:row>
      <xdr:rowOff>226218</xdr:rowOff>
    </xdr:from>
    <xdr:to>
      <xdr:col>2</xdr:col>
      <xdr:colOff>833437</xdr:colOff>
      <xdr:row>2</xdr:row>
      <xdr:rowOff>392905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052512" y="226218"/>
          <a:ext cx="1171575" cy="719137"/>
        </a:xfrm>
        <a:prstGeom prst="roundRect">
          <a:avLst/>
        </a:prstGeom>
        <a:solidFill>
          <a:schemeClr val="bg1"/>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5</xdr:col>
      <xdr:colOff>952500</xdr:colOff>
      <xdr:row>2</xdr:row>
      <xdr:rowOff>390526</xdr:rowOff>
    </xdr:from>
    <xdr:to>
      <xdr:col>8</xdr:col>
      <xdr:colOff>133351</xdr:colOff>
      <xdr:row>9</xdr:row>
      <xdr:rowOff>76201</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311140" y="931546"/>
          <a:ext cx="2221231" cy="973455"/>
        </a:xfrm>
        <a:prstGeom prst="wedgeRoundRectCallout">
          <a:avLst>
            <a:gd name="adj1" fmla="val 74331"/>
            <a:gd name="adj2" fmla="val 51308"/>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学科・専攻課程の改組等により、新旧の学科・専攻課程が併存して場合には、新旧両方を併記し、「備考」欄にこのように記載してください。</a:t>
          </a:r>
        </a:p>
      </xdr:txBody>
    </xdr:sp>
    <xdr:clientData/>
  </xdr:twoCellAnchor>
  <xdr:twoCellAnchor>
    <xdr:from>
      <xdr:col>5</xdr:col>
      <xdr:colOff>771522</xdr:colOff>
      <xdr:row>27</xdr:row>
      <xdr:rowOff>104776</xdr:rowOff>
    </xdr:from>
    <xdr:to>
      <xdr:col>7</xdr:col>
      <xdr:colOff>761999</xdr:colOff>
      <xdr:row>33</xdr:row>
      <xdr:rowOff>76200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flipH="1">
          <a:off x="5610222" y="4648201"/>
          <a:ext cx="2238377" cy="828674"/>
        </a:xfrm>
        <a:prstGeom prst="wedgeRoundRectCallout">
          <a:avLst>
            <a:gd name="adj1" fmla="val -58063"/>
            <a:gd name="adj2" fmla="val -105105"/>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募集停止後、標準修業年限を超えた学生が在籍している場合</a:t>
          </a:r>
          <a:r>
            <a:rPr kumimoji="1" lang="ja-JP" altLang="en-US" sz="1100">
              <a:solidFill>
                <a:sysClr val="windowText" lastClr="000000"/>
              </a:solidFill>
              <a:effectLst/>
              <a:latin typeface="+mn-lt"/>
              <a:ea typeface="+mn-ea"/>
              <a:cs typeface="+mn-cs"/>
            </a:rPr>
            <a:t>、その人数を書いてください。</a:t>
          </a:r>
          <a:endParaRPr lang="ja-JP" altLang="ja-JP">
            <a:solidFill>
              <a:sysClr val="windowText" lastClr="000000"/>
            </a:solidFill>
            <a:effectLst/>
          </a:endParaRPr>
        </a:p>
      </xdr:txBody>
    </xdr:sp>
    <xdr:clientData/>
  </xdr:twoCellAnchor>
  <xdr:twoCellAnchor>
    <xdr:from>
      <xdr:col>2</xdr:col>
      <xdr:colOff>542925</xdr:colOff>
      <xdr:row>25</xdr:row>
      <xdr:rowOff>9524</xdr:rowOff>
    </xdr:from>
    <xdr:to>
      <xdr:col>4</xdr:col>
      <xdr:colOff>457200</xdr:colOff>
      <xdr:row>31</xdr:row>
      <xdr:rowOff>104775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933575" y="4219574"/>
          <a:ext cx="2238375" cy="1000126"/>
        </a:xfrm>
        <a:prstGeom prst="wedgeRoundRectCallout">
          <a:avLst>
            <a:gd name="adj1" fmla="val -85514"/>
            <a:gd name="adj2" fmla="val 35465"/>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学科・専攻課程の名称変更を行った場合には、（）内に旧学科・専攻課程名を、「備考」欄に変更年度を記載してください。</a:t>
          </a:r>
        </a:p>
      </xdr:txBody>
    </xdr:sp>
    <xdr:clientData/>
  </xdr:twoCellAnchor>
  <xdr:twoCellAnchor>
    <xdr:from>
      <xdr:col>8</xdr:col>
      <xdr:colOff>723900</xdr:colOff>
      <xdr:row>3</xdr:row>
      <xdr:rowOff>114300</xdr:rowOff>
    </xdr:from>
    <xdr:to>
      <xdr:col>11</xdr:col>
      <xdr:colOff>104775</xdr:colOff>
      <xdr:row>18</xdr:row>
      <xdr:rowOff>76200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934450" y="1133475"/>
          <a:ext cx="1409700" cy="2105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xdr:col>
      <xdr:colOff>1047749</xdr:colOff>
      <xdr:row>39</xdr:row>
      <xdr:rowOff>47626</xdr:rowOff>
    </xdr:from>
    <xdr:to>
      <xdr:col>5</xdr:col>
      <xdr:colOff>47624</xdr:colOff>
      <xdr:row>46</xdr:row>
      <xdr:rowOff>28575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2438399" y="6324601"/>
          <a:ext cx="2447925" cy="1019174"/>
        </a:xfrm>
        <a:prstGeom prst="wedgeRoundRectCallout">
          <a:avLst>
            <a:gd name="adj1" fmla="val -102412"/>
            <a:gd name="adj2" fmla="val 4811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通信教育課程を設置している場合は、「専攻科」の下に行を追加して「専攻科」と同じ情報を記載してください。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abSelected="1" zoomScaleNormal="100" workbookViewId="0">
      <selection activeCell="A3" sqref="A3:B3"/>
    </sheetView>
  </sheetViews>
  <sheetFormatPr defaultRowHeight="13.2" x14ac:dyDescent="0.2"/>
  <cols>
    <col min="1" max="1" width="11.88671875" customWidth="1"/>
    <col min="2" max="2" width="52.21875" customWidth="1"/>
    <col min="3" max="3" width="9.88671875" customWidth="1"/>
    <col min="6" max="6" width="6.21875" customWidth="1"/>
  </cols>
  <sheetData>
    <row r="1" spans="1:6" ht="28.5" customHeight="1" x14ac:dyDescent="0.2">
      <c r="A1" s="334" t="s">
        <v>339</v>
      </c>
      <c r="B1" s="334"/>
      <c r="C1" s="73"/>
      <c r="D1" s="73"/>
      <c r="E1" s="73"/>
    </row>
    <row r="2" spans="1:6" ht="33" customHeight="1" x14ac:dyDescent="0.2">
      <c r="A2" s="335" t="s">
        <v>338</v>
      </c>
      <c r="B2" s="335"/>
      <c r="C2" s="72"/>
      <c r="D2" s="72"/>
      <c r="E2" s="72"/>
      <c r="F2" s="1"/>
    </row>
    <row r="3" spans="1:6" ht="41.25" customHeight="1" thickBot="1" x14ac:dyDescent="0.25">
      <c r="A3" s="333" t="s">
        <v>0</v>
      </c>
      <c r="B3" s="333"/>
      <c r="C3" s="72"/>
      <c r="D3" s="72"/>
      <c r="E3" s="72"/>
      <c r="F3" s="1"/>
    </row>
    <row r="4" spans="1:6" ht="28.5" customHeight="1" x14ac:dyDescent="0.2">
      <c r="A4" s="107" t="s">
        <v>149</v>
      </c>
      <c r="B4" s="108" t="s">
        <v>1</v>
      </c>
    </row>
    <row r="5" spans="1:6" ht="27" customHeight="1" x14ac:dyDescent="0.2">
      <c r="A5" s="98">
        <v>11</v>
      </c>
      <c r="B5" s="105" t="s">
        <v>152</v>
      </c>
    </row>
    <row r="6" spans="1:6" ht="27" customHeight="1" x14ac:dyDescent="0.2">
      <c r="A6" s="98">
        <v>12</v>
      </c>
      <c r="B6" s="106" t="s">
        <v>153</v>
      </c>
    </row>
    <row r="7" spans="1:6" ht="27" customHeight="1" x14ac:dyDescent="0.2">
      <c r="A7" s="98">
        <v>13</v>
      </c>
      <c r="B7" s="54" t="s">
        <v>154</v>
      </c>
    </row>
    <row r="8" spans="1:6" ht="27" customHeight="1" x14ac:dyDescent="0.2">
      <c r="A8" s="301">
        <v>14</v>
      </c>
      <c r="B8" s="302" t="s">
        <v>155</v>
      </c>
      <c r="C8" s="86"/>
    </row>
    <row r="9" spans="1:6" ht="27" customHeight="1" x14ac:dyDescent="0.2">
      <c r="A9" s="301">
        <v>15</v>
      </c>
      <c r="B9" s="94" t="s">
        <v>340</v>
      </c>
      <c r="C9" s="86"/>
    </row>
    <row r="10" spans="1:6" ht="27" customHeight="1" x14ac:dyDescent="0.2">
      <c r="A10" s="303">
        <v>16</v>
      </c>
      <c r="B10" s="302" t="s">
        <v>341</v>
      </c>
      <c r="C10" s="86"/>
    </row>
    <row r="11" spans="1:6" ht="27" customHeight="1" x14ac:dyDescent="0.2">
      <c r="A11" s="303">
        <v>17</v>
      </c>
      <c r="B11" s="302" t="s">
        <v>342</v>
      </c>
      <c r="C11" s="86"/>
    </row>
    <row r="12" spans="1:6" ht="27" customHeight="1" x14ac:dyDescent="0.2">
      <c r="A12" s="301">
        <v>18</v>
      </c>
      <c r="B12" s="302" t="s">
        <v>156</v>
      </c>
      <c r="C12" s="86"/>
    </row>
    <row r="13" spans="1:6" ht="27" customHeight="1" x14ac:dyDescent="0.2">
      <c r="A13" s="304">
        <v>19</v>
      </c>
      <c r="B13" s="302" t="s">
        <v>187</v>
      </c>
      <c r="C13" s="86"/>
    </row>
    <row r="14" spans="1:6" ht="27" customHeight="1" thickBot="1" x14ac:dyDescent="0.25">
      <c r="A14" s="305">
        <v>20</v>
      </c>
      <c r="B14" s="96" t="s">
        <v>337</v>
      </c>
      <c r="C14" s="86"/>
    </row>
    <row r="15" spans="1:6" x14ac:dyDescent="0.2">
      <c r="A15" s="86"/>
      <c r="B15" s="86"/>
      <c r="C15" s="86"/>
    </row>
    <row r="16" spans="1:6" ht="18" customHeight="1" x14ac:dyDescent="0.2">
      <c r="A16" s="332" t="s">
        <v>157</v>
      </c>
      <c r="B16" s="332"/>
      <c r="C16" s="332"/>
    </row>
    <row r="17" spans="1:3" ht="18" customHeight="1" x14ac:dyDescent="0.2">
      <c r="A17" s="332" t="s">
        <v>167</v>
      </c>
      <c r="B17" s="332"/>
      <c r="C17" s="332"/>
    </row>
    <row r="18" spans="1:3" ht="18" customHeight="1" x14ac:dyDescent="0.2">
      <c r="A18" s="332" t="s">
        <v>343</v>
      </c>
      <c r="B18" s="332"/>
      <c r="C18" s="332"/>
    </row>
    <row r="19" spans="1:3" ht="18" customHeight="1" x14ac:dyDescent="0.2">
      <c r="A19" s="332" t="s">
        <v>168</v>
      </c>
      <c r="B19" s="332"/>
      <c r="C19" s="332"/>
    </row>
    <row r="20" spans="1:3" x14ac:dyDescent="0.2">
      <c r="A20" s="86"/>
      <c r="B20" s="86"/>
      <c r="C20" s="86"/>
    </row>
    <row r="21" spans="1:3" x14ac:dyDescent="0.2">
      <c r="A21" s="86"/>
      <c r="B21" s="86"/>
      <c r="C21" s="86"/>
    </row>
  </sheetData>
  <mergeCells count="7">
    <mergeCell ref="A19:C19"/>
    <mergeCell ref="A3:B3"/>
    <mergeCell ref="A1:B1"/>
    <mergeCell ref="A2:B2"/>
    <mergeCell ref="A16:C16"/>
    <mergeCell ref="A18:C18"/>
    <mergeCell ref="A17:C17"/>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15"/>
  <sheetViews>
    <sheetView showGridLines="0" showWhiteSpace="0" zoomScaleNormal="100" zoomScaleSheetLayoutView="100" workbookViewId="0">
      <selection activeCell="K4" sqref="K4:BH4"/>
    </sheetView>
  </sheetViews>
  <sheetFormatPr defaultColWidth="9" defaultRowHeight="13.2" x14ac:dyDescent="0.2"/>
  <cols>
    <col min="1" max="12" width="2.44140625" style="3" customWidth="1"/>
    <col min="13" max="26" width="1.6640625" style="3" customWidth="1"/>
    <col min="27" max="51" width="1.77734375" style="3" customWidth="1"/>
    <col min="52" max="52" width="4.44140625" style="3" customWidth="1"/>
    <col min="53" max="59" width="1.6640625" style="3" customWidth="1"/>
    <col min="60" max="60" width="4.109375" style="3" customWidth="1"/>
    <col min="61" max="61" width="1.6640625" style="3" customWidth="1"/>
    <col min="62" max="62" width="2.21875" style="3" customWidth="1"/>
    <col min="63" max="63" width="2.33203125" style="3" customWidth="1"/>
    <col min="64" max="64" width="1.6640625" style="3" customWidth="1"/>
    <col min="65" max="65" width="20.6640625" style="3" customWidth="1"/>
    <col min="66" max="16384" width="9" style="3"/>
  </cols>
  <sheetData>
    <row r="1" spans="1:65" ht="15" customHeight="1" x14ac:dyDescent="0.2">
      <c r="A1" s="637" t="s">
        <v>130</v>
      </c>
      <c r="B1" s="637"/>
      <c r="C1" s="637"/>
      <c r="D1" s="637"/>
      <c r="E1" s="637"/>
      <c r="F1" s="637"/>
      <c r="G1" s="637"/>
      <c r="H1" s="637"/>
      <c r="I1" s="637"/>
      <c r="J1" s="637"/>
      <c r="K1" s="637"/>
      <c r="L1" s="637"/>
      <c r="M1" s="637"/>
      <c r="N1" s="637"/>
      <c r="O1" s="637"/>
      <c r="P1" s="637"/>
      <c r="Q1" s="637"/>
      <c r="R1" s="637"/>
      <c r="S1" s="637"/>
      <c r="T1" s="637"/>
      <c r="U1" s="637"/>
      <c r="V1" s="637"/>
      <c r="W1" s="637"/>
      <c r="X1" s="638"/>
      <c r="Y1" s="638"/>
      <c r="Z1" s="638"/>
      <c r="AA1" s="638"/>
      <c r="AB1" s="638"/>
      <c r="AC1" s="638"/>
      <c r="AD1" s="638"/>
      <c r="AE1" s="638"/>
      <c r="AF1" s="638"/>
      <c r="AG1" s="638"/>
      <c r="AH1" s="638"/>
      <c r="AI1" s="638"/>
      <c r="AJ1" s="638"/>
      <c r="AK1" s="638"/>
      <c r="AL1" s="638"/>
      <c r="AM1" s="638"/>
      <c r="AN1" s="638"/>
      <c r="BM1" s="297" t="s">
        <v>2</v>
      </c>
    </row>
    <row r="2" spans="1:65" ht="30" customHeight="1" x14ac:dyDescent="0.2">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BM2" s="170" t="s">
        <v>344</v>
      </c>
    </row>
    <row r="3" spans="1:65" ht="15" customHeight="1" x14ac:dyDescent="0.2">
      <c r="A3" s="640" t="s">
        <v>3</v>
      </c>
      <c r="B3" s="641"/>
      <c r="C3" s="641"/>
      <c r="D3" s="641"/>
      <c r="E3" s="641"/>
      <c r="F3" s="641"/>
      <c r="G3" s="641"/>
      <c r="H3" s="641"/>
      <c r="I3" s="641"/>
      <c r="J3" s="642"/>
      <c r="K3" s="643" t="s">
        <v>4</v>
      </c>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5"/>
      <c r="BI3" s="646" t="s">
        <v>233</v>
      </c>
      <c r="BJ3" s="647"/>
      <c r="BK3" s="647"/>
      <c r="BL3" s="647"/>
      <c r="BM3" s="648"/>
    </row>
    <row r="4" spans="1:65" ht="24" customHeight="1" x14ac:dyDescent="0.2">
      <c r="A4" s="632" t="s">
        <v>6</v>
      </c>
      <c r="B4" s="632"/>
      <c r="C4" s="632"/>
      <c r="D4" s="632"/>
      <c r="E4" s="632"/>
      <c r="F4" s="632"/>
      <c r="G4" s="632"/>
      <c r="H4" s="632"/>
      <c r="I4" s="632"/>
      <c r="J4" s="632"/>
      <c r="K4" s="478"/>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80"/>
      <c r="BI4" s="633"/>
      <c r="BJ4" s="634"/>
      <c r="BK4" s="634"/>
      <c r="BL4" s="634"/>
      <c r="BM4" s="635"/>
    </row>
    <row r="5" spans="1:65" ht="15" customHeight="1" x14ac:dyDescent="0.2">
      <c r="A5" s="636" t="s">
        <v>7</v>
      </c>
      <c r="B5" s="636"/>
      <c r="C5" s="636"/>
      <c r="D5" s="636"/>
      <c r="E5" s="636"/>
      <c r="F5" s="636"/>
      <c r="G5" s="636"/>
      <c r="H5" s="636"/>
      <c r="I5" s="636"/>
      <c r="J5" s="636"/>
      <c r="K5" s="447"/>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9"/>
      <c r="BI5" s="633"/>
      <c r="BJ5" s="634"/>
      <c r="BK5" s="634"/>
      <c r="BL5" s="634"/>
      <c r="BM5" s="635"/>
    </row>
    <row r="6" spans="1:65" ht="30" customHeight="1" x14ac:dyDescent="0.2">
      <c r="A6" s="626" t="s">
        <v>8</v>
      </c>
      <c r="B6" s="400" t="s">
        <v>234</v>
      </c>
      <c r="C6" s="394" t="s">
        <v>17</v>
      </c>
      <c r="D6" s="507"/>
      <c r="E6" s="507"/>
      <c r="F6" s="507"/>
      <c r="G6" s="507"/>
      <c r="H6" s="507"/>
      <c r="I6" s="507"/>
      <c r="J6" s="507"/>
      <c r="K6" s="597"/>
      <c r="L6" s="598"/>
      <c r="M6" s="394" t="s">
        <v>9</v>
      </c>
      <c r="N6" s="599"/>
      <c r="O6" s="599"/>
      <c r="P6" s="599"/>
      <c r="Q6" s="599"/>
      <c r="R6" s="599"/>
      <c r="S6" s="600"/>
      <c r="T6" s="600"/>
      <c r="U6" s="600"/>
      <c r="V6" s="601"/>
      <c r="W6" s="394" t="s">
        <v>10</v>
      </c>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1"/>
      <c r="BI6" s="394" t="s">
        <v>235</v>
      </c>
      <c r="BJ6" s="351"/>
      <c r="BK6" s="351"/>
      <c r="BL6" s="351"/>
      <c r="BM6" s="352"/>
    </row>
    <row r="7" spans="1:65" ht="15" customHeight="1" x14ac:dyDescent="0.2">
      <c r="A7" s="627"/>
      <c r="B7" s="401"/>
      <c r="C7" s="605"/>
      <c r="D7" s="606"/>
      <c r="E7" s="606"/>
      <c r="F7" s="606"/>
      <c r="G7" s="606"/>
      <c r="H7" s="606"/>
      <c r="I7" s="606"/>
      <c r="J7" s="606"/>
      <c r="K7" s="606"/>
      <c r="L7" s="607"/>
      <c r="M7" s="629"/>
      <c r="N7" s="630"/>
      <c r="O7" s="630"/>
      <c r="P7" s="630"/>
      <c r="Q7" s="630"/>
      <c r="R7" s="630"/>
      <c r="S7" s="630"/>
      <c r="T7" s="630"/>
      <c r="U7" s="630"/>
      <c r="V7" s="631"/>
      <c r="W7" s="439"/>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1"/>
      <c r="BI7" s="611"/>
      <c r="BJ7" s="612"/>
      <c r="BK7" s="612"/>
      <c r="BL7" s="612"/>
      <c r="BM7" s="613"/>
    </row>
    <row r="8" spans="1:65" ht="15" customHeight="1" x14ac:dyDescent="0.2">
      <c r="A8" s="627"/>
      <c r="B8" s="401"/>
      <c r="C8" s="581"/>
      <c r="D8" s="582"/>
      <c r="E8" s="582"/>
      <c r="F8" s="582"/>
      <c r="G8" s="582"/>
      <c r="H8" s="582"/>
      <c r="I8" s="582"/>
      <c r="J8" s="582"/>
      <c r="K8" s="582"/>
      <c r="L8" s="583"/>
      <c r="M8" s="617"/>
      <c r="N8" s="618"/>
      <c r="O8" s="618"/>
      <c r="P8" s="618"/>
      <c r="Q8" s="618"/>
      <c r="R8" s="618"/>
      <c r="S8" s="618"/>
      <c r="T8" s="618"/>
      <c r="U8" s="618"/>
      <c r="V8" s="619"/>
      <c r="W8" s="620"/>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2"/>
      <c r="BI8" s="584"/>
      <c r="BJ8" s="585"/>
      <c r="BK8" s="585"/>
      <c r="BL8" s="585"/>
      <c r="BM8" s="586"/>
    </row>
    <row r="9" spans="1:65" ht="15" customHeight="1" x14ac:dyDescent="0.2">
      <c r="A9" s="627"/>
      <c r="B9" s="401"/>
      <c r="C9" s="581" t="s">
        <v>236</v>
      </c>
      <c r="D9" s="582"/>
      <c r="E9" s="582"/>
      <c r="F9" s="582"/>
      <c r="G9" s="582"/>
      <c r="H9" s="582"/>
      <c r="I9" s="582"/>
      <c r="J9" s="582"/>
      <c r="K9" s="582"/>
      <c r="L9" s="583"/>
      <c r="M9" s="623"/>
      <c r="N9" s="624"/>
      <c r="O9" s="624"/>
      <c r="P9" s="624"/>
      <c r="Q9" s="624"/>
      <c r="R9" s="624"/>
      <c r="S9" s="624"/>
      <c r="T9" s="624"/>
      <c r="U9" s="624"/>
      <c r="V9" s="625"/>
      <c r="W9" s="581"/>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3"/>
      <c r="BI9" s="584"/>
      <c r="BJ9" s="585"/>
      <c r="BK9" s="585"/>
      <c r="BL9" s="585"/>
      <c r="BM9" s="586"/>
    </row>
    <row r="10" spans="1:65" ht="15" customHeight="1" x14ac:dyDescent="0.2">
      <c r="A10" s="627"/>
      <c r="B10" s="401"/>
      <c r="C10" s="614"/>
      <c r="D10" s="615"/>
      <c r="E10" s="615"/>
      <c r="F10" s="615"/>
      <c r="G10" s="615"/>
      <c r="H10" s="615"/>
      <c r="I10" s="615"/>
      <c r="J10" s="615"/>
      <c r="K10" s="615"/>
      <c r="L10" s="616"/>
      <c r="M10" s="578"/>
      <c r="N10" s="579"/>
      <c r="O10" s="579"/>
      <c r="P10" s="579"/>
      <c r="Q10" s="579"/>
      <c r="R10" s="579"/>
      <c r="S10" s="579"/>
      <c r="T10" s="579"/>
      <c r="U10" s="579"/>
      <c r="V10" s="580"/>
      <c r="W10" s="581"/>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3"/>
      <c r="BI10" s="584"/>
      <c r="BJ10" s="585"/>
      <c r="BK10" s="585"/>
      <c r="BL10" s="585"/>
      <c r="BM10" s="586"/>
    </row>
    <row r="11" spans="1:65" ht="15" customHeight="1" x14ac:dyDescent="0.2">
      <c r="A11" s="627"/>
      <c r="B11" s="401"/>
      <c r="C11" s="581" t="s">
        <v>237</v>
      </c>
      <c r="D11" s="582"/>
      <c r="E11" s="582"/>
      <c r="F11" s="582"/>
      <c r="G11" s="582"/>
      <c r="H11" s="582"/>
      <c r="I11" s="582"/>
      <c r="J11" s="582"/>
      <c r="K11" s="582"/>
      <c r="L11" s="583"/>
      <c r="M11" s="578"/>
      <c r="N11" s="579"/>
      <c r="O11" s="579"/>
      <c r="P11" s="579"/>
      <c r="Q11" s="579"/>
      <c r="R11" s="579"/>
      <c r="S11" s="579"/>
      <c r="T11" s="579"/>
      <c r="U11" s="579"/>
      <c r="V11" s="580"/>
      <c r="W11" s="581"/>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3"/>
      <c r="BI11" s="584"/>
      <c r="BJ11" s="585"/>
      <c r="BK11" s="585"/>
      <c r="BL11" s="585"/>
      <c r="BM11" s="586"/>
    </row>
    <row r="12" spans="1:65" ht="15" customHeight="1" x14ac:dyDescent="0.2">
      <c r="A12" s="627"/>
      <c r="B12" s="401"/>
      <c r="C12" s="581"/>
      <c r="D12" s="582"/>
      <c r="E12" s="582"/>
      <c r="F12" s="582"/>
      <c r="G12" s="582"/>
      <c r="H12" s="582"/>
      <c r="I12" s="582"/>
      <c r="J12" s="582"/>
      <c r="K12" s="582"/>
      <c r="L12" s="583"/>
      <c r="M12" s="578"/>
      <c r="N12" s="579"/>
      <c r="O12" s="579"/>
      <c r="P12" s="579"/>
      <c r="Q12" s="579"/>
      <c r="R12" s="579"/>
      <c r="S12" s="579"/>
      <c r="T12" s="579"/>
      <c r="U12" s="579"/>
      <c r="V12" s="580"/>
      <c r="W12" s="581"/>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3"/>
      <c r="BI12" s="584"/>
      <c r="BJ12" s="585"/>
      <c r="BK12" s="585"/>
      <c r="BL12" s="585"/>
      <c r="BM12" s="586"/>
    </row>
    <row r="13" spans="1:65" ht="15" customHeight="1" x14ac:dyDescent="0.2">
      <c r="A13" s="627"/>
      <c r="B13" s="596"/>
      <c r="C13" s="587"/>
      <c r="D13" s="588"/>
      <c r="E13" s="588"/>
      <c r="F13" s="588"/>
      <c r="G13" s="588"/>
      <c r="H13" s="588"/>
      <c r="I13" s="588"/>
      <c r="J13" s="588"/>
      <c r="K13" s="588"/>
      <c r="L13" s="589"/>
      <c r="M13" s="590"/>
      <c r="N13" s="591"/>
      <c r="O13" s="591"/>
      <c r="P13" s="591"/>
      <c r="Q13" s="591"/>
      <c r="R13" s="591"/>
      <c r="S13" s="591"/>
      <c r="T13" s="591"/>
      <c r="U13" s="591"/>
      <c r="V13" s="592"/>
      <c r="W13" s="587"/>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9"/>
      <c r="BI13" s="584"/>
      <c r="BJ13" s="585"/>
      <c r="BK13" s="585"/>
      <c r="BL13" s="585"/>
      <c r="BM13" s="586"/>
    </row>
    <row r="14" spans="1:65" ht="30" customHeight="1" x14ac:dyDescent="0.2">
      <c r="A14" s="627"/>
      <c r="B14" s="400" t="s">
        <v>29</v>
      </c>
      <c r="C14" s="394" t="s">
        <v>116</v>
      </c>
      <c r="D14" s="507"/>
      <c r="E14" s="507"/>
      <c r="F14" s="507"/>
      <c r="G14" s="507"/>
      <c r="H14" s="507"/>
      <c r="I14" s="507"/>
      <c r="J14" s="507"/>
      <c r="K14" s="597"/>
      <c r="L14" s="598"/>
      <c r="M14" s="394" t="s">
        <v>9</v>
      </c>
      <c r="N14" s="599"/>
      <c r="O14" s="599"/>
      <c r="P14" s="599"/>
      <c r="Q14" s="599"/>
      <c r="R14" s="599"/>
      <c r="S14" s="600"/>
      <c r="T14" s="600"/>
      <c r="U14" s="600"/>
      <c r="V14" s="601"/>
      <c r="W14" s="394" t="s">
        <v>10</v>
      </c>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1"/>
      <c r="BI14" s="394" t="s">
        <v>235</v>
      </c>
      <c r="BJ14" s="351"/>
      <c r="BK14" s="351"/>
      <c r="BL14" s="351"/>
      <c r="BM14" s="352"/>
    </row>
    <row r="15" spans="1:65" ht="18.75" customHeight="1" x14ac:dyDescent="0.2">
      <c r="A15" s="627"/>
      <c r="B15" s="401"/>
      <c r="C15" s="605"/>
      <c r="D15" s="606"/>
      <c r="E15" s="606"/>
      <c r="F15" s="606"/>
      <c r="G15" s="606"/>
      <c r="H15" s="606"/>
      <c r="I15" s="606"/>
      <c r="J15" s="606"/>
      <c r="K15" s="606"/>
      <c r="L15" s="607"/>
      <c r="M15" s="608"/>
      <c r="N15" s="609"/>
      <c r="O15" s="609"/>
      <c r="P15" s="609"/>
      <c r="Q15" s="609"/>
      <c r="R15" s="609"/>
      <c r="S15" s="609"/>
      <c r="T15" s="609"/>
      <c r="U15" s="609"/>
      <c r="V15" s="610"/>
      <c r="W15" s="611"/>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3"/>
      <c r="BI15" s="611"/>
      <c r="BJ15" s="612"/>
      <c r="BK15" s="612"/>
      <c r="BL15" s="612"/>
      <c r="BM15" s="613"/>
    </row>
    <row r="16" spans="1:65" ht="15" customHeight="1" x14ac:dyDescent="0.2">
      <c r="A16" s="627"/>
      <c r="B16" s="401"/>
      <c r="C16" s="581" t="s">
        <v>238</v>
      </c>
      <c r="D16" s="582"/>
      <c r="E16" s="582"/>
      <c r="F16" s="582"/>
      <c r="G16" s="582"/>
      <c r="H16" s="582"/>
      <c r="I16" s="582"/>
      <c r="J16" s="582"/>
      <c r="K16" s="582"/>
      <c r="L16" s="583"/>
      <c r="M16" s="602"/>
      <c r="N16" s="603"/>
      <c r="O16" s="603"/>
      <c r="P16" s="603"/>
      <c r="Q16" s="603"/>
      <c r="R16" s="603"/>
      <c r="S16" s="603"/>
      <c r="T16" s="603"/>
      <c r="U16" s="603"/>
      <c r="V16" s="604"/>
      <c r="W16" s="581"/>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3"/>
      <c r="BI16" s="584"/>
      <c r="BJ16" s="585"/>
      <c r="BK16" s="585"/>
      <c r="BL16" s="585"/>
      <c r="BM16" s="586"/>
    </row>
    <row r="17" spans="1:67" ht="15" customHeight="1" x14ac:dyDescent="0.2">
      <c r="A17" s="627"/>
      <c r="B17" s="596"/>
      <c r="C17" s="587"/>
      <c r="D17" s="588"/>
      <c r="E17" s="588"/>
      <c r="F17" s="588"/>
      <c r="G17" s="588"/>
      <c r="H17" s="588"/>
      <c r="I17" s="588"/>
      <c r="J17" s="588"/>
      <c r="K17" s="588"/>
      <c r="L17" s="589"/>
      <c r="M17" s="602"/>
      <c r="N17" s="603"/>
      <c r="O17" s="603"/>
      <c r="P17" s="603"/>
      <c r="Q17" s="603"/>
      <c r="R17" s="603"/>
      <c r="S17" s="603"/>
      <c r="T17" s="603"/>
      <c r="U17" s="603"/>
      <c r="V17" s="604"/>
      <c r="W17" s="587"/>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9"/>
      <c r="BI17" s="593"/>
      <c r="BJ17" s="594"/>
      <c r="BK17" s="594"/>
      <c r="BL17" s="594"/>
      <c r="BM17" s="595"/>
    </row>
    <row r="18" spans="1:67" ht="30" customHeight="1" x14ac:dyDescent="0.2">
      <c r="A18" s="627"/>
      <c r="B18" s="400" t="s">
        <v>12</v>
      </c>
      <c r="C18" s="394" t="s">
        <v>13</v>
      </c>
      <c r="D18" s="507"/>
      <c r="E18" s="507"/>
      <c r="F18" s="507"/>
      <c r="G18" s="507"/>
      <c r="H18" s="507"/>
      <c r="I18" s="507"/>
      <c r="J18" s="507"/>
      <c r="K18" s="597"/>
      <c r="L18" s="598"/>
      <c r="M18" s="394" t="s">
        <v>9</v>
      </c>
      <c r="N18" s="599"/>
      <c r="O18" s="599"/>
      <c r="P18" s="599"/>
      <c r="Q18" s="599"/>
      <c r="R18" s="599"/>
      <c r="S18" s="600"/>
      <c r="T18" s="600"/>
      <c r="U18" s="600"/>
      <c r="V18" s="601"/>
      <c r="W18" s="394" t="s">
        <v>10</v>
      </c>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1"/>
      <c r="BI18" s="394" t="s">
        <v>235</v>
      </c>
      <c r="BJ18" s="351"/>
      <c r="BK18" s="351"/>
      <c r="BL18" s="351"/>
      <c r="BM18" s="352"/>
    </row>
    <row r="19" spans="1:67" ht="15" customHeight="1" x14ac:dyDescent="0.2">
      <c r="A19" s="627"/>
      <c r="B19" s="401"/>
      <c r="C19" s="581"/>
      <c r="D19" s="582"/>
      <c r="E19" s="582"/>
      <c r="F19" s="582"/>
      <c r="G19" s="582"/>
      <c r="H19" s="582"/>
      <c r="I19" s="582"/>
      <c r="J19" s="582"/>
      <c r="K19" s="582"/>
      <c r="L19" s="583"/>
      <c r="M19" s="602"/>
      <c r="N19" s="603"/>
      <c r="O19" s="603"/>
      <c r="P19" s="603"/>
      <c r="Q19" s="603"/>
      <c r="R19" s="603"/>
      <c r="S19" s="603"/>
      <c r="T19" s="603"/>
      <c r="U19" s="603"/>
      <c r="V19" s="604"/>
      <c r="W19" s="584"/>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6"/>
      <c r="BI19" s="584"/>
      <c r="BJ19" s="585"/>
      <c r="BK19" s="585"/>
      <c r="BL19" s="585"/>
      <c r="BM19" s="586"/>
    </row>
    <row r="20" spans="1:67" ht="15" customHeight="1" x14ac:dyDescent="0.2">
      <c r="A20" s="627"/>
      <c r="B20" s="401"/>
      <c r="C20" s="581" t="s">
        <v>239</v>
      </c>
      <c r="D20" s="582"/>
      <c r="E20" s="582"/>
      <c r="F20" s="582"/>
      <c r="G20" s="582"/>
      <c r="H20" s="582"/>
      <c r="I20" s="582"/>
      <c r="J20" s="582"/>
      <c r="K20" s="582"/>
      <c r="L20" s="583"/>
      <c r="M20" s="578"/>
      <c r="N20" s="579"/>
      <c r="O20" s="579"/>
      <c r="P20" s="579"/>
      <c r="Q20" s="579"/>
      <c r="R20" s="579"/>
      <c r="S20" s="579"/>
      <c r="T20" s="579"/>
      <c r="U20" s="579"/>
      <c r="V20" s="580"/>
      <c r="W20" s="581"/>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3"/>
      <c r="BI20" s="584"/>
      <c r="BJ20" s="585"/>
      <c r="BK20" s="585"/>
      <c r="BL20" s="585"/>
      <c r="BM20" s="586"/>
    </row>
    <row r="21" spans="1:67" ht="15" customHeight="1" x14ac:dyDescent="0.2">
      <c r="A21" s="627"/>
      <c r="B21" s="596"/>
      <c r="C21" s="587"/>
      <c r="D21" s="588"/>
      <c r="E21" s="588"/>
      <c r="F21" s="588"/>
      <c r="G21" s="588"/>
      <c r="H21" s="588"/>
      <c r="I21" s="588"/>
      <c r="J21" s="588"/>
      <c r="K21" s="588"/>
      <c r="L21" s="589"/>
      <c r="M21" s="590"/>
      <c r="N21" s="591"/>
      <c r="O21" s="591"/>
      <c r="P21" s="591"/>
      <c r="Q21" s="591"/>
      <c r="R21" s="591"/>
      <c r="S21" s="591"/>
      <c r="T21" s="591"/>
      <c r="U21" s="591"/>
      <c r="V21" s="592"/>
      <c r="W21" s="587"/>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9"/>
      <c r="BI21" s="593"/>
      <c r="BJ21" s="594"/>
      <c r="BK21" s="594"/>
      <c r="BL21" s="594"/>
      <c r="BM21" s="595"/>
    </row>
    <row r="22" spans="1:67" ht="15" customHeight="1" x14ac:dyDescent="0.2">
      <c r="A22" s="628"/>
      <c r="B22" s="522" t="s">
        <v>14</v>
      </c>
      <c r="C22" s="523"/>
      <c r="D22" s="523"/>
      <c r="E22" s="523"/>
      <c r="F22" s="523"/>
      <c r="G22" s="523"/>
      <c r="H22" s="523"/>
      <c r="I22" s="523"/>
      <c r="J22" s="523"/>
      <c r="K22" s="524"/>
      <c r="L22" s="525"/>
      <c r="M22" s="287" t="s">
        <v>15</v>
      </c>
      <c r="N22" s="28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526"/>
      <c r="AQ22" s="527"/>
      <c r="AR22" s="171"/>
      <c r="AS22" s="172"/>
      <c r="AT22" s="172"/>
      <c r="AU22" s="172"/>
      <c r="AV22" s="172"/>
      <c r="AW22" s="172"/>
      <c r="AX22" s="172"/>
      <c r="AY22" s="172"/>
      <c r="AZ22" s="172"/>
      <c r="BA22" s="172"/>
      <c r="BB22" s="172"/>
      <c r="BC22" s="172"/>
      <c r="BD22" s="172"/>
      <c r="BE22" s="172"/>
      <c r="BF22" s="172"/>
      <c r="BG22" s="172"/>
      <c r="BH22" s="172"/>
      <c r="BI22" s="172"/>
      <c r="BJ22" s="172"/>
      <c r="BK22" s="172"/>
      <c r="BL22" s="172"/>
      <c r="BM22" s="173"/>
    </row>
    <row r="23" spans="1:67" ht="15" customHeight="1" x14ac:dyDescent="0.2">
      <c r="A23" s="555" t="s">
        <v>16</v>
      </c>
      <c r="B23" s="556" t="s">
        <v>240</v>
      </c>
      <c r="C23" s="559" t="s">
        <v>17</v>
      </c>
      <c r="D23" s="560"/>
      <c r="E23" s="560"/>
      <c r="F23" s="560"/>
      <c r="G23" s="560"/>
      <c r="H23" s="560"/>
      <c r="I23" s="560"/>
      <c r="J23" s="560"/>
      <c r="K23" s="560"/>
      <c r="L23" s="561"/>
      <c r="M23" s="566" t="s">
        <v>18</v>
      </c>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2"/>
      <c r="BH23" s="541" t="s">
        <v>241</v>
      </c>
      <c r="BI23" s="542"/>
      <c r="BJ23" s="547" t="s">
        <v>242</v>
      </c>
      <c r="BK23" s="548"/>
      <c r="BL23" s="384"/>
      <c r="BM23" s="552" t="s">
        <v>243</v>
      </c>
      <c r="BN23" s="509"/>
    </row>
    <row r="24" spans="1:67" ht="9" customHeight="1" x14ac:dyDescent="0.2">
      <c r="A24" s="555"/>
      <c r="B24" s="557"/>
      <c r="C24" s="357"/>
      <c r="D24" s="562"/>
      <c r="E24" s="562"/>
      <c r="F24" s="562"/>
      <c r="G24" s="562"/>
      <c r="H24" s="562"/>
      <c r="I24" s="562"/>
      <c r="J24" s="562"/>
      <c r="K24" s="562"/>
      <c r="L24" s="563"/>
      <c r="M24" s="511" t="s">
        <v>19</v>
      </c>
      <c r="N24" s="512"/>
      <c r="O24" s="513"/>
      <c r="P24" s="511" t="s">
        <v>20</v>
      </c>
      <c r="Q24" s="512"/>
      <c r="R24" s="513"/>
      <c r="S24" s="511" t="s">
        <v>21</v>
      </c>
      <c r="T24" s="512"/>
      <c r="U24" s="513"/>
      <c r="V24" s="511" t="s">
        <v>22</v>
      </c>
      <c r="W24" s="512"/>
      <c r="X24" s="513"/>
      <c r="Y24" s="511" t="s">
        <v>23</v>
      </c>
      <c r="Z24" s="512"/>
      <c r="AA24" s="513"/>
      <c r="AB24" s="517" t="s">
        <v>244</v>
      </c>
      <c r="AC24" s="518"/>
      <c r="AD24" s="518"/>
      <c r="AE24" s="174"/>
      <c r="AF24" s="174"/>
      <c r="AG24" s="174"/>
      <c r="AH24" s="174"/>
      <c r="AI24" s="174"/>
      <c r="AJ24" s="174"/>
      <c r="AK24" s="174"/>
      <c r="AL24" s="174"/>
      <c r="AM24" s="174"/>
      <c r="AN24" s="174"/>
      <c r="AO24" s="174"/>
      <c r="AP24" s="174"/>
      <c r="AQ24" s="567" t="s">
        <v>24</v>
      </c>
      <c r="AR24" s="518"/>
      <c r="AS24" s="518"/>
      <c r="AT24" s="174"/>
      <c r="AU24" s="174"/>
      <c r="AV24" s="174"/>
      <c r="AW24" s="174"/>
      <c r="AX24" s="174"/>
      <c r="AY24" s="174"/>
      <c r="AZ24" s="174"/>
      <c r="BA24" s="174"/>
      <c r="BB24" s="174"/>
      <c r="BC24" s="174"/>
      <c r="BD24" s="174"/>
      <c r="BE24" s="541" t="s">
        <v>25</v>
      </c>
      <c r="BF24" s="548"/>
      <c r="BG24" s="542"/>
      <c r="BH24" s="543"/>
      <c r="BI24" s="544"/>
      <c r="BJ24" s="543"/>
      <c r="BK24" s="549"/>
      <c r="BL24" s="550"/>
      <c r="BM24" s="553"/>
      <c r="BN24" s="510"/>
    </row>
    <row r="25" spans="1:67" ht="9" customHeight="1" x14ac:dyDescent="0.2">
      <c r="A25" s="555"/>
      <c r="B25" s="557"/>
      <c r="C25" s="357"/>
      <c r="D25" s="562"/>
      <c r="E25" s="562"/>
      <c r="F25" s="562"/>
      <c r="G25" s="562"/>
      <c r="H25" s="562"/>
      <c r="I25" s="562"/>
      <c r="J25" s="562"/>
      <c r="K25" s="562"/>
      <c r="L25" s="563"/>
      <c r="M25" s="514"/>
      <c r="N25" s="515"/>
      <c r="O25" s="516"/>
      <c r="P25" s="514"/>
      <c r="Q25" s="515"/>
      <c r="R25" s="516"/>
      <c r="S25" s="514"/>
      <c r="T25" s="515"/>
      <c r="U25" s="516"/>
      <c r="V25" s="514"/>
      <c r="W25" s="515"/>
      <c r="X25" s="516"/>
      <c r="Y25" s="514"/>
      <c r="Z25" s="515"/>
      <c r="AA25" s="516"/>
      <c r="AB25" s="519"/>
      <c r="AC25" s="520"/>
      <c r="AD25" s="520"/>
      <c r="AE25" s="530" t="s">
        <v>245</v>
      </c>
      <c r="AF25" s="570"/>
      <c r="AG25" s="571"/>
      <c r="AH25" s="574" t="s">
        <v>246</v>
      </c>
      <c r="AI25" s="575"/>
      <c r="AJ25" s="575"/>
      <c r="AK25" s="175"/>
      <c r="AL25" s="175"/>
      <c r="AM25" s="176"/>
      <c r="AN25" s="176"/>
      <c r="AO25" s="176"/>
      <c r="AP25" s="177"/>
      <c r="AQ25" s="568"/>
      <c r="AR25" s="520"/>
      <c r="AS25" s="520"/>
      <c r="AT25" s="528" t="s">
        <v>245</v>
      </c>
      <c r="AU25" s="528"/>
      <c r="AV25" s="528"/>
      <c r="AW25" s="528" t="s">
        <v>247</v>
      </c>
      <c r="AX25" s="528"/>
      <c r="AY25" s="530"/>
      <c r="AZ25" s="175"/>
      <c r="BA25" s="175"/>
      <c r="BB25" s="175"/>
      <c r="BC25" s="175"/>
      <c r="BD25" s="175"/>
      <c r="BE25" s="543"/>
      <c r="BF25" s="549"/>
      <c r="BG25" s="544"/>
      <c r="BH25" s="543"/>
      <c r="BI25" s="544"/>
      <c r="BJ25" s="543"/>
      <c r="BK25" s="549"/>
      <c r="BL25" s="550"/>
      <c r="BM25" s="553"/>
      <c r="BN25" s="510"/>
    </row>
    <row r="26" spans="1:67" ht="42.75" customHeight="1" x14ac:dyDescent="0.2">
      <c r="A26" s="555"/>
      <c r="B26" s="557"/>
      <c r="C26" s="564"/>
      <c r="D26" s="564"/>
      <c r="E26" s="564"/>
      <c r="F26" s="564"/>
      <c r="G26" s="564"/>
      <c r="H26" s="564"/>
      <c r="I26" s="564"/>
      <c r="J26" s="564"/>
      <c r="K26" s="564"/>
      <c r="L26" s="565"/>
      <c r="M26" s="385"/>
      <c r="N26" s="386"/>
      <c r="O26" s="387"/>
      <c r="P26" s="385"/>
      <c r="Q26" s="386"/>
      <c r="R26" s="387"/>
      <c r="S26" s="385"/>
      <c r="T26" s="386"/>
      <c r="U26" s="387"/>
      <c r="V26" s="385"/>
      <c r="W26" s="386"/>
      <c r="X26" s="387"/>
      <c r="Y26" s="385"/>
      <c r="Z26" s="386"/>
      <c r="AA26" s="387"/>
      <c r="AB26" s="430"/>
      <c r="AC26" s="521"/>
      <c r="AD26" s="521"/>
      <c r="AE26" s="572"/>
      <c r="AF26" s="521"/>
      <c r="AG26" s="573"/>
      <c r="AH26" s="576"/>
      <c r="AI26" s="577"/>
      <c r="AJ26" s="577"/>
      <c r="AK26" s="531" t="s">
        <v>248</v>
      </c>
      <c r="AL26" s="532"/>
      <c r="AM26" s="533"/>
      <c r="AN26" s="534" t="s">
        <v>249</v>
      </c>
      <c r="AO26" s="535"/>
      <c r="AP26" s="536"/>
      <c r="AQ26" s="569"/>
      <c r="AR26" s="521"/>
      <c r="AS26" s="521"/>
      <c r="AT26" s="529"/>
      <c r="AU26" s="529"/>
      <c r="AV26" s="529"/>
      <c r="AW26" s="529"/>
      <c r="AX26" s="529"/>
      <c r="AY26" s="529"/>
      <c r="AZ26" s="531" t="s">
        <v>250</v>
      </c>
      <c r="BA26" s="537"/>
      <c r="BB26" s="538" t="s">
        <v>251</v>
      </c>
      <c r="BC26" s="539"/>
      <c r="BD26" s="540"/>
      <c r="BE26" s="545"/>
      <c r="BF26" s="551"/>
      <c r="BG26" s="546"/>
      <c r="BH26" s="545"/>
      <c r="BI26" s="546"/>
      <c r="BJ26" s="545"/>
      <c r="BK26" s="551"/>
      <c r="BL26" s="387"/>
      <c r="BM26" s="554"/>
      <c r="BN26" s="510"/>
    </row>
    <row r="27" spans="1:67" s="4" customFormat="1" ht="15" customHeight="1" x14ac:dyDescent="0.15">
      <c r="A27" s="555"/>
      <c r="B27" s="557"/>
      <c r="C27" s="479" t="s">
        <v>236</v>
      </c>
      <c r="D27" s="479"/>
      <c r="E27" s="479"/>
      <c r="F27" s="479"/>
      <c r="G27" s="479"/>
      <c r="H27" s="479"/>
      <c r="I27" s="479"/>
      <c r="J27" s="479"/>
      <c r="K27" s="479"/>
      <c r="L27" s="480"/>
      <c r="M27" s="435"/>
      <c r="N27" s="377"/>
      <c r="O27" s="178" t="s">
        <v>26</v>
      </c>
      <c r="P27" s="435"/>
      <c r="Q27" s="377"/>
      <c r="R27" s="178" t="s">
        <v>26</v>
      </c>
      <c r="S27" s="435"/>
      <c r="T27" s="377"/>
      <c r="U27" s="178" t="s">
        <v>26</v>
      </c>
      <c r="V27" s="435"/>
      <c r="W27" s="377"/>
      <c r="X27" s="179" t="s">
        <v>26</v>
      </c>
      <c r="Y27" s="435"/>
      <c r="Z27" s="377"/>
      <c r="AA27" s="179" t="s">
        <v>252</v>
      </c>
      <c r="AB27" s="414" t="s">
        <v>28</v>
      </c>
      <c r="AC27" s="415"/>
      <c r="AD27" s="180"/>
      <c r="AE27" s="481" t="s">
        <v>28</v>
      </c>
      <c r="AF27" s="415"/>
      <c r="AG27" s="181"/>
      <c r="AH27" s="481" t="s">
        <v>28</v>
      </c>
      <c r="AI27" s="415"/>
      <c r="AJ27" s="180"/>
      <c r="AK27" s="481" t="s">
        <v>28</v>
      </c>
      <c r="AL27" s="415"/>
      <c r="AM27" s="181"/>
      <c r="AN27" s="481" t="s">
        <v>28</v>
      </c>
      <c r="AO27" s="415"/>
      <c r="AP27" s="182"/>
      <c r="AQ27" s="436"/>
      <c r="AR27" s="377"/>
      <c r="AS27" s="183" t="s">
        <v>26</v>
      </c>
      <c r="AT27" s="377"/>
      <c r="AU27" s="377"/>
      <c r="AV27" s="179" t="s">
        <v>26</v>
      </c>
      <c r="AW27" s="481" t="s">
        <v>253</v>
      </c>
      <c r="AX27" s="415"/>
      <c r="AY27" s="184"/>
      <c r="AZ27" s="289" t="s">
        <v>253</v>
      </c>
      <c r="BA27" s="184"/>
      <c r="BB27" s="481" t="s">
        <v>28</v>
      </c>
      <c r="BC27" s="415"/>
      <c r="BD27" s="181"/>
      <c r="BE27" s="435"/>
      <c r="BF27" s="377"/>
      <c r="BG27" s="279" t="s">
        <v>252</v>
      </c>
      <c r="BH27" s="185"/>
      <c r="BI27" s="186" t="s">
        <v>252</v>
      </c>
      <c r="BJ27" s="506"/>
      <c r="BK27" s="343"/>
      <c r="BL27" s="273" t="s">
        <v>252</v>
      </c>
      <c r="BM27" s="187"/>
      <c r="BN27" s="188"/>
    </row>
    <row r="28" spans="1:67" s="4" customFormat="1" ht="15" customHeight="1" x14ac:dyDescent="0.15">
      <c r="A28" s="555"/>
      <c r="B28" s="557"/>
      <c r="C28" s="394"/>
      <c r="D28" s="507"/>
      <c r="E28" s="507"/>
      <c r="F28" s="507"/>
      <c r="G28" s="507"/>
      <c r="H28" s="507"/>
      <c r="I28" s="507"/>
      <c r="J28" s="507"/>
      <c r="K28" s="507"/>
      <c r="L28" s="508"/>
      <c r="M28" s="435"/>
      <c r="N28" s="377"/>
      <c r="O28" s="178" t="s">
        <v>26</v>
      </c>
      <c r="P28" s="435"/>
      <c r="Q28" s="377"/>
      <c r="R28" s="178" t="s">
        <v>26</v>
      </c>
      <c r="S28" s="435"/>
      <c r="T28" s="377"/>
      <c r="U28" s="178" t="s">
        <v>26</v>
      </c>
      <c r="V28" s="435"/>
      <c r="W28" s="377"/>
      <c r="X28" s="179" t="s">
        <v>26</v>
      </c>
      <c r="Y28" s="435"/>
      <c r="Z28" s="377"/>
      <c r="AA28" s="179" t="s">
        <v>252</v>
      </c>
      <c r="AB28" s="414" t="s">
        <v>28</v>
      </c>
      <c r="AC28" s="415"/>
      <c r="AD28" s="180"/>
      <c r="AE28" s="481" t="s">
        <v>28</v>
      </c>
      <c r="AF28" s="415"/>
      <c r="AG28" s="181"/>
      <c r="AH28" s="481" t="s">
        <v>28</v>
      </c>
      <c r="AI28" s="415"/>
      <c r="AJ28" s="180"/>
      <c r="AK28" s="481" t="s">
        <v>28</v>
      </c>
      <c r="AL28" s="415"/>
      <c r="AM28" s="181"/>
      <c r="AN28" s="481" t="s">
        <v>28</v>
      </c>
      <c r="AO28" s="415"/>
      <c r="AP28" s="182"/>
      <c r="AQ28" s="505"/>
      <c r="AR28" s="415"/>
      <c r="AS28" s="183" t="s">
        <v>26</v>
      </c>
      <c r="AT28" s="481"/>
      <c r="AU28" s="415"/>
      <c r="AV28" s="179" t="s">
        <v>26</v>
      </c>
      <c r="AW28" s="481" t="s">
        <v>253</v>
      </c>
      <c r="AX28" s="415"/>
      <c r="AY28" s="184"/>
      <c r="AZ28" s="289" t="s">
        <v>253</v>
      </c>
      <c r="BA28" s="184"/>
      <c r="BB28" s="481" t="s">
        <v>28</v>
      </c>
      <c r="BC28" s="415"/>
      <c r="BD28" s="181"/>
      <c r="BE28" s="435"/>
      <c r="BF28" s="377"/>
      <c r="BG28" s="279" t="s">
        <v>252</v>
      </c>
      <c r="BH28" s="185"/>
      <c r="BI28" s="186" t="s">
        <v>252</v>
      </c>
      <c r="BJ28" s="503"/>
      <c r="BK28" s="504"/>
      <c r="BL28" s="273" t="s">
        <v>252</v>
      </c>
      <c r="BM28" s="189"/>
      <c r="BN28" s="188"/>
    </row>
    <row r="29" spans="1:67" s="4" customFormat="1" ht="15" customHeight="1" x14ac:dyDescent="0.15">
      <c r="A29" s="555"/>
      <c r="B29" s="557"/>
      <c r="C29" s="478"/>
      <c r="D29" s="479"/>
      <c r="E29" s="479"/>
      <c r="F29" s="479"/>
      <c r="G29" s="479"/>
      <c r="H29" s="479"/>
      <c r="I29" s="479"/>
      <c r="J29" s="479"/>
      <c r="K29" s="479"/>
      <c r="L29" s="480"/>
      <c r="M29" s="414"/>
      <c r="N29" s="415"/>
      <c r="O29" s="178" t="s">
        <v>26</v>
      </c>
      <c r="P29" s="414"/>
      <c r="Q29" s="415"/>
      <c r="R29" s="178" t="s">
        <v>26</v>
      </c>
      <c r="S29" s="414"/>
      <c r="T29" s="415"/>
      <c r="U29" s="178" t="s">
        <v>26</v>
      </c>
      <c r="V29" s="414"/>
      <c r="W29" s="415"/>
      <c r="X29" s="179" t="s">
        <v>26</v>
      </c>
      <c r="Y29" s="414"/>
      <c r="Z29" s="415"/>
      <c r="AA29" s="179" t="s">
        <v>252</v>
      </c>
      <c r="AB29" s="414" t="s">
        <v>28</v>
      </c>
      <c r="AC29" s="415"/>
      <c r="AD29" s="190"/>
      <c r="AE29" s="481" t="s">
        <v>28</v>
      </c>
      <c r="AF29" s="415"/>
      <c r="AG29" s="191"/>
      <c r="AH29" s="481" t="s">
        <v>28</v>
      </c>
      <c r="AI29" s="415"/>
      <c r="AJ29" s="190"/>
      <c r="AK29" s="481" t="s">
        <v>28</v>
      </c>
      <c r="AL29" s="415"/>
      <c r="AM29" s="191"/>
      <c r="AN29" s="481" t="s">
        <v>28</v>
      </c>
      <c r="AO29" s="415"/>
      <c r="AP29" s="190"/>
      <c r="AQ29" s="505"/>
      <c r="AR29" s="415"/>
      <c r="AS29" s="183" t="s">
        <v>26</v>
      </c>
      <c r="AT29" s="481"/>
      <c r="AU29" s="415"/>
      <c r="AV29" s="179" t="s">
        <v>26</v>
      </c>
      <c r="AW29" s="481" t="s">
        <v>253</v>
      </c>
      <c r="AX29" s="415"/>
      <c r="AY29" s="192"/>
      <c r="AZ29" s="289" t="s">
        <v>253</v>
      </c>
      <c r="BA29" s="193"/>
      <c r="BB29" s="481" t="s">
        <v>28</v>
      </c>
      <c r="BC29" s="415"/>
      <c r="BD29" s="190"/>
      <c r="BE29" s="414"/>
      <c r="BF29" s="415"/>
      <c r="BG29" s="279" t="s">
        <v>252</v>
      </c>
      <c r="BH29" s="185"/>
      <c r="BI29" s="186" t="s">
        <v>252</v>
      </c>
      <c r="BJ29" s="503"/>
      <c r="BK29" s="504"/>
      <c r="BL29" s="273" t="s">
        <v>252</v>
      </c>
      <c r="BM29" s="189"/>
      <c r="BN29" s="188"/>
    </row>
    <row r="30" spans="1:67" s="4" customFormat="1" ht="15" customHeight="1" x14ac:dyDescent="0.15">
      <c r="A30" s="555"/>
      <c r="B30" s="557"/>
      <c r="C30" s="478"/>
      <c r="D30" s="479"/>
      <c r="E30" s="479"/>
      <c r="F30" s="479"/>
      <c r="G30" s="479"/>
      <c r="H30" s="479"/>
      <c r="I30" s="479"/>
      <c r="J30" s="479"/>
      <c r="K30" s="479"/>
      <c r="L30" s="480"/>
      <c r="M30" s="414"/>
      <c r="N30" s="415"/>
      <c r="O30" s="178" t="s">
        <v>26</v>
      </c>
      <c r="P30" s="414"/>
      <c r="Q30" s="415"/>
      <c r="R30" s="178" t="s">
        <v>26</v>
      </c>
      <c r="S30" s="414"/>
      <c r="T30" s="415"/>
      <c r="U30" s="178" t="s">
        <v>26</v>
      </c>
      <c r="V30" s="414"/>
      <c r="W30" s="415"/>
      <c r="X30" s="179" t="s">
        <v>26</v>
      </c>
      <c r="Y30" s="414"/>
      <c r="Z30" s="415"/>
      <c r="AA30" s="179" t="s">
        <v>252</v>
      </c>
      <c r="AB30" s="414" t="s">
        <v>28</v>
      </c>
      <c r="AC30" s="415"/>
      <c r="AD30" s="190"/>
      <c r="AE30" s="481" t="s">
        <v>28</v>
      </c>
      <c r="AF30" s="415"/>
      <c r="AG30" s="191"/>
      <c r="AH30" s="481" t="s">
        <v>28</v>
      </c>
      <c r="AI30" s="415"/>
      <c r="AJ30" s="190"/>
      <c r="AK30" s="481" t="s">
        <v>28</v>
      </c>
      <c r="AL30" s="415"/>
      <c r="AM30" s="191"/>
      <c r="AN30" s="481" t="s">
        <v>28</v>
      </c>
      <c r="AO30" s="415"/>
      <c r="AP30" s="190"/>
      <c r="AQ30" s="505"/>
      <c r="AR30" s="415"/>
      <c r="AS30" s="183" t="s">
        <v>26</v>
      </c>
      <c r="AT30" s="481"/>
      <c r="AU30" s="415"/>
      <c r="AV30" s="179" t="s">
        <v>26</v>
      </c>
      <c r="AW30" s="481" t="s">
        <v>253</v>
      </c>
      <c r="AX30" s="415"/>
      <c r="AY30" s="192"/>
      <c r="AZ30" s="289" t="s">
        <v>253</v>
      </c>
      <c r="BA30" s="193"/>
      <c r="BB30" s="481" t="s">
        <v>28</v>
      </c>
      <c r="BC30" s="415"/>
      <c r="BD30" s="190"/>
      <c r="BE30" s="414"/>
      <c r="BF30" s="415"/>
      <c r="BG30" s="279" t="s">
        <v>252</v>
      </c>
      <c r="BH30" s="185"/>
      <c r="BI30" s="186" t="s">
        <v>252</v>
      </c>
      <c r="BJ30" s="503"/>
      <c r="BK30" s="504"/>
      <c r="BL30" s="273" t="s">
        <v>252</v>
      </c>
      <c r="BM30" s="189"/>
      <c r="BN30" s="188"/>
    </row>
    <row r="31" spans="1:67" s="4" customFormat="1" ht="15" customHeight="1" x14ac:dyDescent="0.15">
      <c r="A31" s="555"/>
      <c r="B31" s="557"/>
      <c r="C31" s="500" t="s">
        <v>254</v>
      </c>
      <c r="D31" s="500"/>
      <c r="E31" s="500"/>
      <c r="F31" s="500"/>
      <c r="G31" s="500"/>
      <c r="H31" s="500"/>
      <c r="I31" s="500"/>
      <c r="J31" s="500"/>
      <c r="K31" s="500"/>
      <c r="L31" s="501"/>
      <c r="M31" s="493"/>
      <c r="N31" s="494"/>
      <c r="O31" s="194" t="s">
        <v>26</v>
      </c>
      <c r="P31" s="493"/>
      <c r="Q31" s="494"/>
      <c r="R31" s="194" t="s">
        <v>26</v>
      </c>
      <c r="S31" s="493"/>
      <c r="T31" s="494"/>
      <c r="U31" s="194" t="s">
        <v>26</v>
      </c>
      <c r="V31" s="493"/>
      <c r="W31" s="494"/>
      <c r="X31" s="195" t="s">
        <v>26</v>
      </c>
      <c r="Y31" s="493"/>
      <c r="Z31" s="494"/>
      <c r="AA31" s="195" t="s">
        <v>252</v>
      </c>
      <c r="AB31" s="493"/>
      <c r="AC31" s="494"/>
      <c r="AD31" s="195" t="s">
        <v>26</v>
      </c>
      <c r="AE31" s="498"/>
      <c r="AF31" s="494"/>
      <c r="AG31" s="196" t="s">
        <v>26</v>
      </c>
      <c r="AH31" s="494"/>
      <c r="AI31" s="494"/>
      <c r="AJ31" s="195" t="s">
        <v>26</v>
      </c>
      <c r="AK31" s="498"/>
      <c r="AL31" s="494"/>
      <c r="AM31" s="196" t="s">
        <v>26</v>
      </c>
      <c r="AN31" s="498"/>
      <c r="AO31" s="495"/>
      <c r="AP31" s="195" t="s">
        <v>252</v>
      </c>
      <c r="AQ31" s="499"/>
      <c r="AR31" s="494"/>
      <c r="AS31" s="196" t="s">
        <v>26</v>
      </c>
      <c r="AT31" s="494"/>
      <c r="AU31" s="494"/>
      <c r="AV31" s="195" t="s">
        <v>26</v>
      </c>
      <c r="AW31" s="498"/>
      <c r="AX31" s="494"/>
      <c r="AY31" s="196" t="s">
        <v>26</v>
      </c>
      <c r="AZ31" s="291"/>
      <c r="BA31" s="291" t="s">
        <v>27</v>
      </c>
      <c r="BB31" s="498"/>
      <c r="BC31" s="494"/>
      <c r="BD31" s="194" t="s">
        <v>27</v>
      </c>
      <c r="BE31" s="493"/>
      <c r="BF31" s="494"/>
      <c r="BG31" s="197" t="s">
        <v>252</v>
      </c>
      <c r="BH31" s="198"/>
      <c r="BI31" s="197" t="s">
        <v>252</v>
      </c>
      <c r="BJ31" s="493"/>
      <c r="BK31" s="495"/>
      <c r="BL31" s="199" t="s">
        <v>252</v>
      </c>
      <c r="BM31" s="200"/>
      <c r="BN31" s="188"/>
    </row>
    <row r="32" spans="1:67" s="4" customFormat="1" ht="15" customHeight="1" x14ac:dyDescent="0.15">
      <c r="A32" s="555"/>
      <c r="B32" s="557"/>
      <c r="C32" s="496" t="s">
        <v>345</v>
      </c>
      <c r="D32" s="496"/>
      <c r="E32" s="496"/>
      <c r="F32" s="496"/>
      <c r="G32" s="496"/>
      <c r="H32" s="496"/>
      <c r="I32" s="496"/>
      <c r="J32" s="496"/>
      <c r="K32" s="496"/>
      <c r="L32" s="497"/>
      <c r="M32" s="414" t="s">
        <v>28</v>
      </c>
      <c r="N32" s="483"/>
      <c r="O32" s="484"/>
      <c r="P32" s="414" t="s">
        <v>28</v>
      </c>
      <c r="Q32" s="483"/>
      <c r="R32" s="484"/>
      <c r="S32" s="414" t="s">
        <v>28</v>
      </c>
      <c r="T32" s="483"/>
      <c r="U32" s="484"/>
      <c r="V32" s="414" t="s">
        <v>28</v>
      </c>
      <c r="W32" s="483"/>
      <c r="X32" s="483"/>
      <c r="Y32" s="414" t="s">
        <v>28</v>
      </c>
      <c r="Z32" s="483"/>
      <c r="AA32" s="484"/>
      <c r="AB32" s="414" t="s">
        <v>28</v>
      </c>
      <c r="AC32" s="415"/>
      <c r="AD32" s="485"/>
      <c r="AE32" s="481" t="s">
        <v>28</v>
      </c>
      <c r="AF32" s="415"/>
      <c r="AG32" s="485"/>
      <c r="AH32" s="481" t="s">
        <v>28</v>
      </c>
      <c r="AI32" s="415"/>
      <c r="AJ32" s="485"/>
      <c r="AK32" s="481" t="s">
        <v>28</v>
      </c>
      <c r="AL32" s="415"/>
      <c r="AM32" s="485"/>
      <c r="AN32" s="481" t="s">
        <v>28</v>
      </c>
      <c r="AO32" s="415"/>
      <c r="AP32" s="416"/>
      <c r="AQ32" s="436"/>
      <c r="AR32" s="377"/>
      <c r="AS32" s="201" t="s">
        <v>26</v>
      </c>
      <c r="AT32" s="502"/>
      <c r="AU32" s="353"/>
      <c r="AV32" s="201" t="s">
        <v>26</v>
      </c>
      <c r="AW32" s="481" t="s">
        <v>253</v>
      </c>
      <c r="AX32" s="415"/>
      <c r="AY32" s="485"/>
      <c r="AZ32" s="481" t="s">
        <v>28</v>
      </c>
      <c r="BA32" s="485"/>
      <c r="BB32" s="481" t="s">
        <v>28</v>
      </c>
      <c r="BC32" s="415"/>
      <c r="BD32" s="482"/>
      <c r="BE32" s="414" t="s">
        <v>28</v>
      </c>
      <c r="BF32" s="483"/>
      <c r="BG32" s="484"/>
      <c r="BH32" s="414" t="s">
        <v>28</v>
      </c>
      <c r="BI32" s="484"/>
      <c r="BJ32" s="414" t="s">
        <v>28</v>
      </c>
      <c r="BK32" s="483"/>
      <c r="BL32" s="484"/>
      <c r="BM32" s="202"/>
      <c r="BN32" s="169"/>
      <c r="BO32" s="203"/>
    </row>
    <row r="33" spans="1:67" s="4" customFormat="1" ht="15" customHeight="1" x14ac:dyDescent="0.15">
      <c r="A33" s="555"/>
      <c r="B33" s="558"/>
      <c r="C33" s="486" t="s">
        <v>23</v>
      </c>
      <c r="D33" s="487"/>
      <c r="E33" s="487"/>
      <c r="F33" s="487"/>
      <c r="G33" s="487"/>
      <c r="H33" s="487"/>
      <c r="I33" s="487"/>
      <c r="J33" s="487"/>
      <c r="K33" s="487"/>
      <c r="L33" s="488"/>
      <c r="M33" s="489">
        <f>SUM(M27:N31)</f>
        <v>0</v>
      </c>
      <c r="N33" s="361"/>
      <c r="O33" s="276" t="s">
        <v>26</v>
      </c>
      <c r="P33" s="490">
        <f>SUM(P27:Q31)</f>
        <v>0</v>
      </c>
      <c r="Q33" s="472"/>
      <c r="R33" s="277" t="s">
        <v>255</v>
      </c>
      <c r="S33" s="491">
        <f>SUM(S27:T31)</f>
        <v>0</v>
      </c>
      <c r="T33" s="470"/>
      <c r="U33" s="277" t="s">
        <v>255</v>
      </c>
      <c r="V33" s="361">
        <f>SUM(V27:W31)</f>
        <v>0</v>
      </c>
      <c r="W33" s="361"/>
      <c r="X33" s="276" t="s">
        <v>255</v>
      </c>
      <c r="Y33" s="489">
        <f>SUM(Y27:Z31)</f>
        <v>0</v>
      </c>
      <c r="Z33" s="361"/>
      <c r="AA33" s="286" t="s">
        <v>255</v>
      </c>
      <c r="AB33" s="489">
        <f>SUM(AB27:AC32)</f>
        <v>0</v>
      </c>
      <c r="AC33" s="361"/>
      <c r="AD33" s="276" t="s">
        <v>255</v>
      </c>
      <c r="AE33" s="492">
        <f>SUM(AE27:AF32)</f>
        <v>0</v>
      </c>
      <c r="AF33" s="472"/>
      <c r="AG33" s="286" t="s">
        <v>255</v>
      </c>
      <c r="AH33" s="469">
        <f>SUM(AH27:AI32)</f>
        <v>0</v>
      </c>
      <c r="AI33" s="470"/>
      <c r="AJ33" s="276" t="s">
        <v>255</v>
      </c>
      <c r="AK33" s="470">
        <f>SUM(AK27:AL32)</f>
        <v>0</v>
      </c>
      <c r="AL33" s="361"/>
      <c r="AM33" s="286" t="s">
        <v>255</v>
      </c>
      <c r="AN33" s="361">
        <f>SUM(AN27:AO32)</f>
        <v>0</v>
      </c>
      <c r="AO33" s="343"/>
      <c r="AP33" s="276" t="s">
        <v>255</v>
      </c>
      <c r="AQ33" s="471">
        <f>SUM(AQ27:AR32)</f>
        <v>0</v>
      </c>
      <c r="AR33" s="361"/>
      <c r="AS33" s="286" t="s">
        <v>255</v>
      </c>
      <c r="AT33" s="472">
        <f>SUM(AT27:AU32)</f>
        <v>0</v>
      </c>
      <c r="AU33" s="345"/>
      <c r="AV33" s="286" t="s">
        <v>255</v>
      </c>
      <c r="AW33" s="361">
        <f>SUM(AW27:AX32)</f>
        <v>0</v>
      </c>
      <c r="AX33" s="361"/>
      <c r="AY33" s="286" t="s">
        <v>255</v>
      </c>
      <c r="AZ33" s="276">
        <f>SUM(AZ27:AZ32)</f>
        <v>0</v>
      </c>
      <c r="BA33" s="276" t="s">
        <v>252</v>
      </c>
      <c r="BB33" s="470">
        <f>SUM(BB27:BC32)</f>
        <v>0</v>
      </c>
      <c r="BC33" s="361"/>
      <c r="BD33" s="277" t="s">
        <v>252</v>
      </c>
      <c r="BE33" s="444">
        <f>SUM(BE27:BF31)</f>
        <v>0</v>
      </c>
      <c r="BF33" s="422"/>
      <c r="BG33" s="277" t="s">
        <v>252</v>
      </c>
      <c r="BH33" s="290">
        <f>SUM(BH27:BH31)</f>
        <v>0</v>
      </c>
      <c r="BI33" s="277" t="s">
        <v>255</v>
      </c>
      <c r="BJ33" s="444">
        <f>SUM(BJ27:BK31)</f>
        <v>0</v>
      </c>
      <c r="BK33" s="422">
        <f>SUM(BK27:BL31)</f>
        <v>0</v>
      </c>
      <c r="BL33" s="282" t="s">
        <v>255</v>
      </c>
      <c r="BM33" s="204"/>
      <c r="BN33" s="169"/>
      <c r="BO33" s="203"/>
    </row>
    <row r="34" spans="1:67" ht="15" customHeight="1" x14ac:dyDescent="0.2">
      <c r="A34" s="205"/>
      <c r="B34" s="450" t="s">
        <v>29</v>
      </c>
      <c r="C34" s="452" t="s">
        <v>116</v>
      </c>
      <c r="D34" s="453"/>
      <c r="E34" s="453"/>
      <c r="F34" s="453"/>
      <c r="G34" s="453"/>
      <c r="H34" s="453"/>
      <c r="I34" s="453"/>
      <c r="J34" s="453"/>
      <c r="K34" s="453"/>
      <c r="L34" s="454"/>
      <c r="M34" s="455" t="s">
        <v>18</v>
      </c>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7"/>
      <c r="AS34" s="458" t="s">
        <v>241</v>
      </c>
      <c r="AT34" s="458"/>
      <c r="AU34" s="458"/>
      <c r="AV34" s="458"/>
      <c r="AW34" s="458"/>
      <c r="AX34" s="458"/>
      <c r="AY34" s="459"/>
      <c r="AZ34" s="460" t="s">
        <v>256</v>
      </c>
      <c r="BA34" s="461"/>
      <c r="BB34" s="461"/>
      <c r="BC34" s="461"/>
      <c r="BD34" s="461"/>
      <c r="BE34" s="461"/>
      <c r="BF34" s="461"/>
      <c r="BG34" s="461"/>
      <c r="BH34" s="462"/>
      <c r="BI34" s="463" t="s">
        <v>257</v>
      </c>
      <c r="BJ34" s="464"/>
      <c r="BK34" s="464"/>
      <c r="BL34" s="464"/>
      <c r="BM34" s="465"/>
    </row>
    <row r="35" spans="1:67" ht="15.75" customHeight="1" x14ac:dyDescent="0.2">
      <c r="A35" s="205"/>
      <c r="B35" s="450"/>
      <c r="C35" s="452"/>
      <c r="D35" s="453"/>
      <c r="E35" s="453"/>
      <c r="F35" s="453"/>
      <c r="G35" s="453"/>
      <c r="H35" s="453"/>
      <c r="I35" s="453"/>
      <c r="J35" s="453"/>
      <c r="K35" s="453"/>
      <c r="L35" s="454"/>
      <c r="M35" s="466" t="s">
        <v>19</v>
      </c>
      <c r="N35" s="467"/>
      <c r="O35" s="467"/>
      <c r="P35" s="467"/>
      <c r="Q35" s="468"/>
      <c r="R35" s="466" t="s">
        <v>20</v>
      </c>
      <c r="S35" s="467"/>
      <c r="T35" s="467"/>
      <c r="U35" s="467"/>
      <c r="V35" s="468"/>
      <c r="W35" s="466" t="s">
        <v>21</v>
      </c>
      <c r="X35" s="467"/>
      <c r="Y35" s="467"/>
      <c r="Z35" s="467"/>
      <c r="AA35" s="468"/>
      <c r="AB35" s="466" t="s">
        <v>22</v>
      </c>
      <c r="AC35" s="467"/>
      <c r="AD35" s="467"/>
      <c r="AE35" s="467"/>
      <c r="AF35" s="467"/>
      <c r="AG35" s="473" t="s">
        <v>23</v>
      </c>
      <c r="AH35" s="467"/>
      <c r="AI35" s="467"/>
      <c r="AJ35" s="467"/>
      <c r="AK35" s="474"/>
      <c r="AL35" s="475" t="s">
        <v>25</v>
      </c>
      <c r="AM35" s="476"/>
      <c r="AN35" s="476"/>
      <c r="AO35" s="476"/>
      <c r="AP35" s="476"/>
      <c r="AQ35" s="476"/>
      <c r="AR35" s="477"/>
      <c r="AS35" s="458"/>
      <c r="AT35" s="458"/>
      <c r="AU35" s="458"/>
      <c r="AV35" s="458"/>
      <c r="AW35" s="458"/>
      <c r="AX35" s="458"/>
      <c r="AY35" s="459"/>
      <c r="AZ35" s="460"/>
      <c r="BA35" s="461"/>
      <c r="BB35" s="461"/>
      <c r="BC35" s="461"/>
      <c r="BD35" s="461"/>
      <c r="BE35" s="461"/>
      <c r="BF35" s="461"/>
      <c r="BG35" s="461"/>
      <c r="BH35" s="462"/>
      <c r="BI35" s="463"/>
      <c r="BJ35" s="464"/>
      <c r="BK35" s="464"/>
      <c r="BL35" s="464"/>
      <c r="BM35" s="465"/>
    </row>
    <row r="36" spans="1:67" s="4" customFormat="1" ht="18" customHeight="1" x14ac:dyDescent="0.15">
      <c r="A36" s="205"/>
      <c r="B36" s="450"/>
      <c r="C36" s="478" t="s">
        <v>30</v>
      </c>
      <c r="D36" s="479"/>
      <c r="E36" s="479"/>
      <c r="F36" s="479"/>
      <c r="G36" s="479"/>
      <c r="H36" s="479"/>
      <c r="I36" s="479"/>
      <c r="J36" s="479"/>
      <c r="K36" s="479"/>
      <c r="L36" s="480"/>
      <c r="M36" s="435"/>
      <c r="N36" s="377"/>
      <c r="O36" s="377"/>
      <c r="P36" s="377"/>
      <c r="Q36" s="279" t="s">
        <v>252</v>
      </c>
      <c r="R36" s="435"/>
      <c r="S36" s="377"/>
      <c r="T36" s="377"/>
      <c r="U36" s="377"/>
      <c r="V36" s="279" t="s">
        <v>252</v>
      </c>
      <c r="W36" s="435"/>
      <c r="X36" s="377"/>
      <c r="Y36" s="377"/>
      <c r="Z36" s="377"/>
      <c r="AA36" s="279" t="s">
        <v>252</v>
      </c>
      <c r="AB36" s="435"/>
      <c r="AC36" s="377"/>
      <c r="AD36" s="377"/>
      <c r="AE36" s="377"/>
      <c r="AF36" s="278" t="s">
        <v>252</v>
      </c>
      <c r="AG36" s="435"/>
      <c r="AH36" s="377"/>
      <c r="AI36" s="377"/>
      <c r="AJ36" s="377"/>
      <c r="AK36" s="206" t="s">
        <v>252</v>
      </c>
      <c r="AL36" s="436"/>
      <c r="AM36" s="377"/>
      <c r="AN36" s="377"/>
      <c r="AO36" s="377"/>
      <c r="AP36" s="377"/>
      <c r="AQ36" s="377"/>
      <c r="AR36" s="279" t="s">
        <v>252</v>
      </c>
      <c r="AS36" s="435"/>
      <c r="AT36" s="377"/>
      <c r="AU36" s="377"/>
      <c r="AV36" s="377"/>
      <c r="AW36" s="377"/>
      <c r="AX36" s="377"/>
      <c r="AY36" s="279" t="s">
        <v>252</v>
      </c>
      <c r="AZ36" s="437"/>
      <c r="BA36" s="438"/>
      <c r="BB36" s="438"/>
      <c r="BC36" s="438"/>
      <c r="BD36" s="438"/>
      <c r="BE36" s="438"/>
      <c r="BF36" s="438"/>
      <c r="BG36" s="438"/>
      <c r="BH36" s="278" t="s">
        <v>252</v>
      </c>
      <c r="BI36" s="439"/>
      <c r="BJ36" s="440"/>
      <c r="BK36" s="440"/>
      <c r="BL36" s="440"/>
      <c r="BM36" s="441"/>
    </row>
    <row r="37" spans="1:67" s="4" customFormat="1" ht="15" customHeight="1" x14ac:dyDescent="0.15">
      <c r="A37" s="207"/>
      <c r="B37" s="451"/>
      <c r="C37" s="394" t="s">
        <v>23</v>
      </c>
      <c r="D37" s="442"/>
      <c r="E37" s="442"/>
      <c r="F37" s="442"/>
      <c r="G37" s="442"/>
      <c r="H37" s="442"/>
      <c r="I37" s="442"/>
      <c r="J37" s="442"/>
      <c r="K37" s="442"/>
      <c r="L37" s="443"/>
      <c r="M37" s="444">
        <f>SUM(M36:P36)</f>
        <v>0</v>
      </c>
      <c r="N37" s="398"/>
      <c r="O37" s="398"/>
      <c r="P37" s="398"/>
      <c r="Q37" s="281" t="s">
        <v>252</v>
      </c>
      <c r="R37" s="444">
        <f>SUM(R36)</f>
        <v>0</v>
      </c>
      <c r="S37" s="398"/>
      <c r="T37" s="398"/>
      <c r="U37" s="398"/>
      <c r="V37" s="281" t="s">
        <v>252</v>
      </c>
      <c r="W37" s="444">
        <f>SUM(W36)</f>
        <v>0</v>
      </c>
      <c r="X37" s="398"/>
      <c r="Y37" s="398"/>
      <c r="Z37" s="398"/>
      <c r="AA37" s="281" t="s">
        <v>252</v>
      </c>
      <c r="AB37" s="444">
        <f>SUM(AB36)</f>
        <v>0</v>
      </c>
      <c r="AC37" s="398"/>
      <c r="AD37" s="398"/>
      <c r="AE37" s="398"/>
      <c r="AF37" s="280" t="s">
        <v>252</v>
      </c>
      <c r="AG37" s="444">
        <f>SUM(AG36)</f>
        <v>0</v>
      </c>
      <c r="AH37" s="398"/>
      <c r="AI37" s="398"/>
      <c r="AJ37" s="398"/>
      <c r="AK37" s="208" t="s">
        <v>252</v>
      </c>
      <c r="AL37" s="398">
        <f>SUM(AL36:AQ36)</f>
        <v>0</v>
      </c>
      <c r="AM37" s="422"/>
      <c r="AN37" s="422"/>
      <c r="AO37" s="422"/>
      <c r="AP37" s="422"/>
      <c r="AQ37" s="422"/>
      <c r="AR37" s="281" t="s">
        <v>252</v>
      </c>
      <c r="AS37" s="444">
        <f>SUM(AS36)</f>
        <v>0</v>
      </c>
      <c r="AT37" s="398"/>
      <c r="AU37" s="398"/>
      <c r="AV37" s="398"/>
      <c r="AW37" s="398"/>
      <c r="AX37" s="398"/>
      <c r="AY37" s="281" t="s">
        <v>252</v>
      </c>
      <c r="AZ37" s="445">
        <f>SUM(AZ36)</f>
        <v>0</v>
      </c>
      <c r="BA37" s="446"/>
      <c r="BB37" s="446"/>
      <c r="BC37" s="446"/>
      <c r="BD37" s="446"/>
      <c r="BE37" s="446"/>
      <c r="BF37" s="446"/>
      <c r="BG37" s="446"/>
      <c r="BH37" s="209" t="s">
        <v>26</v>
      </c>
      <c r="BI37" s="447"/>
      <c r="BJ37" s="448"/>
      <c r="BK37" s="448"/>
      <c r="BL37" s="448"/>
      <c r="BM37" s="449"/>
    </row>
    <row r="38" spans="1:67" ht="23.25" customHeight="1" x14ac:dyDescent="0.2">
      <c r="A38" s="424" t="s">
        <v>258</v>
      </c>
      <c r="B38" s="426" t="s">
        <v>31</v>
      </c>
      <c r="C38" s="372" t="s">
        <v>32</v>
      </c>
      <c r="D38" s="386"/>
      <c r="E38" s="386"/>
      <c r="F38" s="386"/>
      <c r="G38" s="386"/>
      <c r="H38" s="386"/>
      <c r="I38" s="386"/>
      <c r="J38" s="386"/>
      <c r="K38" s="386"/>
      <c r="L38" s="386"/>
      <c r="M38" s="386"/>
      <c r="N38" s="387"/>
      <c r="O38" s="372" t="s">
        <v>33</v>
      </c>
      <c r="P38" s="386"/>
      <c r="Q38" s="386"/>
      <c r="R38" s="386"/>
      <c r="S38" s="386"/>
      <c r="T38" s="386"/>
      <c r="U38" s="386"/>
      <c r="V38" s="386"/>
      <c r="W38" s="386"/>
      <c r="X38" s="428" t="s">
        <v>34</v>
      </c>
      <c r="Y38" s="386"/>
      <c r="Z38" s="386"/>
      <c r="AA38" s="386"/>
      <c r="AB38" s="386"/>
      <c r="AC38" s="386"/>
      <c r="AD38" s="386"/>
      <c r="AE38" s="386"/>
      <c r="AF38" s="387"/>
      <c r="AG38" s="429" t="s">
        <v>35</v>
      </c>
      <c r="AH38" s="386"/>
      <c r="AI38" s="386"/>
      <c r="AJ38" s="386"/>
      <c r="AK38" s="386"/>
      <c r="AL38" s="386"/>
      <c r="AM38" s="386"/>
      <c r="AN38" s="386"/>
      <c r="AO38" s="386"/>
      <c r="AP38" s="386"/>
      <c r="AQ38" s="387"/>
      <c r="AR38" s="430" t="s">
        <v>259</v>
      </c>
      <c r="AS38" s="431"/>
      <c r="AT38" s="431"/>
      <c r="AU38" s="431"/>
      <c r="AV38" s="431"/>
      <c r="AW38" s="431"/>
      <c r="AX38" s="431"/>
      <c r="AY38" s="431"/>
      <c r="AZ38" s="372" t="s">
        <v>23</v>
      </c>
      <c r="BA38" s="386"/>
      <c r="BB38" s="386"/>
      <c r="BC38" s="386"/>
      <c r="BD38" s="386"/>
      <c r="BE38" s="386"/>
      <c r="BF38" s="386"/>
      <c r="BG38" s="386"/>
      <c r="BH38" s="387"/>
      <c r="BI38" s="432" t="s">
        <v>5</v>
      </c>
      <c r="BJ38" s="433"/>
      <c r="BK38" s="433"/>
      <c r="BL38" s="433"/>
      <c r="BM38" s="434"/>
    </row>
    <row r="39" spans="1:67" ht="19.5" customHeight="1" x14ac:dyDescent="0.15">
      <c r="A39" s="424"/>
      <c r="B39" s="426"/>
      <c r="C39" s="338" t="s">
        <v>36</v>
      </c>
      <c r="D39" s="351"/>
      <c r="E39" s="351"/>
      <c r="F39" s="351"/>
      <c r="G39" s="351"/>
      <c r="H39" s="351"/>
      <c r="I39" s="351"/>
      <c r="J39" s="351"/>
      <c r="K39" s="351"/>
      <c r="L39" s="351"/>
      <c r="M39" s="351"/>
      <c r="N39" s="352"/>
      <c r="O39" s="414" t="s">
        <v>28</v>
      </c>
      <c r="P39" s="415"/>
      <c r="Q39" s="415"/>
      <c r="R39" s="415"/>
      <c r="S39" s="415"/>
      <c r="T39" s="415"/>
      <c r="U39" s="415"/>
      <c r="V39" s="415"/>
      <c r="W39" s="416"/>
      <c r="X39" s="408"/>
      <c r="Y39" s="342"/>
      <c r="Z39" s="342"/>
      <c r="AA39" s="342"/>
      <c r="AB39" s="342"/>
      <c r="AC39" s="342"/>
      <c r="AD39" s="342"/>
      <c r="AE39" s="377" t="s">
        <v>37</v>
      </c>
      <c r="AF39" s="378"/>
      <c r="AG39" s="341"/>
      <c r="AH39" s="342"/>
      <c r="AI39" s="342"/>
      <c r="AJ39" s="342"/>
      <c r="AK39" s="342"/>
      <c r="AL39" s="342"/>
      <c r="AM39" s="342"/>
      <c r="AN39" s="342"/>
      <c r="AO39" s="342"/>
      <c r="AP39" s="377" t="s">
        <v>260</v>
      </c>
      <c r="AQ39" s="378"/>
      <c r="AR39" s="341"/>
      <c r="AS39" s="342"/>
      <c r="AT39" s="342"/>
      <c r="AU39" s="342"/>
      <c r="AV39" s="342"/>
      <c r="AW39" s="342"/>
      <c r="AX39" s="377" t="s">
        <v>260</v>
      </c>
      <c r="AY39" s="378"/>
      <c r="AZ39" s="409">
        <f>X39+AG39+AR39</f>
        <v>0</v>
      </c>
      <c r="BA39" s="420"/>
      <c r="BB39" s="420"/>
      <c r="BC39" s="420"/>
      <c r="BD39" s="420"/>
      <c r="BE39" s="420"/>
      <c r="BF39" s="420"/>
      <c r="BG39" s="361" t="s">
        <v>37</v>
      </c>
      <c r="BH39" s="362"/>
      <c r="BI39" s="210"/>
      <c r="BJ39" s="210"/>
      <c r="BK39" s="210"/>
      <c r="BL39" s="210"/>
      <c r="BM39" s="211"/>
    </row>
    <row r="40" spans="1:67" ht="19.5" customHeight="1" x14ac:dyDescent="0.15">
      <c r="A40" s="424"/>
      <c r="B40" s="426"/>
      <c r="C40" s="338" t="s">
        <v>38</v>
      </c>
      <c r="D40" s="351"/>
      <c r="E40" s="351"/>
      <c r="F40" s="351"/>
      <c r="G40" s="351"/>
      <c r="H40" s="351"/>
      <c r="I40" s="351"/>
      <c r="J40" s="351"/>
      <c r="K40" s="351"/>
      <c r="L40" s="351"/>
      <c r="M40" s="351"/>
      <c r="N40" s="352"/>
      <c r="O40" s="414" t="s">
        <v>28</v>
      </c>
      <c r="P40" s="415"/>
      <c r="Q40" s="415"/>
      <c r="R40" s="415"/>
      <c r="S40" s="415"/>
      <c r="T40" s="415"/>
      <c r="U40" s="415"/>
      <c r="V40" s="415"/>
      <c r="W40" s="416"/>
      <c r="X40" s="408"/>
      <c r="Y40" s="342"/>
      <c r="Z40" s="342"/>
      <c r="AA40" s="342"/>
      <c r="AB40" s="342"/>
      <c r="AC40" s="342"/>
      <c r="AD40" s="342"/>
      <c r="AE40" s="377" t="s">
        <v>37</v>
      </c>
      <c r="AF40" s="378"/>
      <c r="AG40" s="341"/>
      <c r="AH40" s="342"/>
      <c r="AI40" s="342"/>
      <c r="AJ40" s="342"/>
      <c r="AK40" s="342"/>
      <c r="AL40" s="342"/>
      <c r="AM40" s="342"/>
      <c r="AN40" s="342"/>
      <c r="AO40" s="342"/>
      <c r="AP40" s="377" t="s">
        <v>260</v>
      </c>
      <c r="AQ40" s="378"/>
      <c r="AR40" s="341"/>
      <c r="AS40" s="342"/>
      <c r="AT40" s="342"/>
      <c r="AU40" s="342"/>
      <c r="AV40" s="342"/>
      <c r="AW40" s="342"/>
      <c r="AX40" s="377" t="s">
        <v>260</v>
      </c>
      <c r="AY40" s="378"/>
      <c r="AZ40" s="409">
        <f>X40+AG40+AR40</f>
        <v>0</v>
      </c>
      <c r="BA40" s="420"/>
      <c r="BB40" s="420"/>
      <c r="BC40" s="420"/>
      <c r="BD40" s="420"/>
      <c r="BE40" s="420"/>
      <c r="BF40" s="420"/>
      <c r="BG40" s="361" t="s">
        <v>37</v>
      </c>
      <c r="BH40" s="362"/>
      <c r="BI40" s="2"/>
      <c r="BJ40" s="2"/>
      <c r="BK40" s="2"/>
      <c r="BL40" s="2"/>
      <c r="BM40" s="212"/>
    </row>
    <row r="41" spans="1:67" ht="19.5" customHeight="1" x14ac:dyDescent="0.15">
      <c r="A41" s="424"/>
      <c r="B41" s="426"/>
      <c r="C41" s="338" t="s">
        <v>39</v>
      </c>
      <c r="D41" s="351"/>
      <c r="E41" s="351"/>
      <c r="F41" s="351"/>
      <c r="G41" s="351"/>
      <c r="H41" s="351"/>
      <c r="I41" s="351"/>
      <c r="J41" s="351"/>
      <c r="K41" s="351"/>
      <c r="L41" s="351"/>
      <c r="M41" s="351"/>
      <c r="N41" s="352"/>
      <c r="O41" s="342"/>
      <c r="P41" s="342"/>
      <c r="Q41" s="342"/>
      <c r="R41" s="342"/>
      <c r="S41" s="342"/>
      <c r="T41" s="342"/>
      <c r="U41" s="342"/>
      <c r="V41" s="343" t="s">
        <v>260</v>
      </c>
      <c r="W41" s="407"/>
      <c r="X41" s="421">
        <f>SUM(X39:AE40)</f>
        <v>0</v>
      </c>
      <c r="Y41" s="420"/>
      <c r="Z41" s="420"/>
      <c r="AA41" s="420"/>
      <c r="AB41" s="420"/>
      <c r="AC41" s="420"/>
      <c r="AD41" s="420"/>
      <c r="AE41" s="422" t="s">
        <v>37</v>
      </c>
      <c r="AF41" s="423"/>
      <c r="AG41" s="409">
        <f>AG39+AG40</f>
        <v>0</v>
      </c>
      <c r="AH41" s="420"/>
      <c r="AI41" s="420"/>
      <c r="AJ41" s="420"/>
      <c r="AK41" s="420"/>
      <c r="AL41" s="420"/>
      <c r="AM41" s="420"/>
      <c r="AN41" s="420"/>
      <c r="AO41" s="420"/>
      <c r="AP41" s="361" t="s">
        <v>37</v>
      </c>
      <c r="AQ41" s="362"/>
      <c r="AR41" s="409">
        <f>AR39+AR40</f>
        <v>0</v>
      </c>
      <c r="AS41" s="420"/>
      <c r="AT41" s="420"/>
      <c r="AU41" s="420"/>
      <c r="AV41" s="420"/>
      <c r="AW41" s="420"/>
      <c r="AX41" s="361" t="s">
        <v>37</v>
      </c>
      <c r="AY41" s="362"/>
      <c r="AZ41" s="409">
        <f>X41+AG41+AR41</f>
        <v>0</v>
      </c>
      <c r="BA41" s="420"/>
      <c r="BB41" s="420"/>
      <c r="BC41" s="420"/>
      <c r="BD41" s="420"/>
      <c r="BE41" s="420"/>
      <c r="BF41" s="420"/>
      <c r="BG41" s="361" t="s">
        <v>37</v>
      </c>
      <c r="BH41" s="362"/>
      <c r="BI41" s="2"/>
      <c r="BJ41" s="2"/>
      <c r="BK41" s="2"/>
      <c r="BL41" s="2"/>
      <c r="BM41" s="212"/>
    </row>
    <row r="42" spans="1:67" ht="19.5" customHeight="1" x14ac:dyDescent="0.15">
      <c r="A42" s="424"/>
      <c r="B42" s="427"/>
      <c r="C42" s="338" t="s">
        <v>40</v>
      </c>
      <c r="D42" s="351"/>
      <c r="E42" s="351"/>
      <c r="F42" s="351"/>
      <c r="G42" s="351"/>
      <c r="H42" s="351"/>
      <c r="I42" s="351"/>
      <c r="J42" s="351"/>
      <c r="K42" s="351"/>
      <c r="L42" s="351"/>
      <c r="M42" s="351"/>
      <c r="N42" s="352"/>
      <c r="O42" s="414" t="s">
        <v>28</v>
      </c>
      <c r="P42" s="415"/>
      <c r="Q42" s="415"/>
      <c r="R42" s="415"/>
      <c r="S42" s="415"/>
      <c r="T42" s="415"/>
      <c r="U42" s="415"/>
      <c r="V42" s="415"/>
      <c r="W42" s="416"/>
      <c r="X42" s="408"/>
      <c r="Y42" s="342"/>
      <c r="Z42" s="342"/>
      <c r="AA42" s="342"/>
      <c r="AB42" s="342"/>
      <c r="AC42" s="342"/>
      <c r="AD42" s="342"/>
      <c r="AE42" s="343" t="s">
        <v>37</v>
      </c>
      <c r="AF42" s="344"/>
      <c r="AG42" s="417"/>
      <c r="AH42" s="410"/>
      <c r="AI42" s="410"/>
      <c r="AJ42" s="410"/>
      <c r="AK42" s="410"/>
      <c r="AL42" s="410"/>
      <c r="AM42" s="410"/>
      <c r="AN42" s="410"/>
      <c r="AO42" s="410"/>
      <c r="AP42" s="377" t="s">
        <v>37</v>
      </c>
      <c r="AQ42" s="378"/>
      <c r="AR42" s="341"/>
      <c r="AS42" s="342"/>
      <c r="AT42" s="342"/>
      <c r="AU42" s="342"/>
      <c r="AV42" s="342"/>
      <c r="AW42" s="342"/>
      <c r="AX42" s="377" t="s">
        <v>37</v>
      </c>
      <c r="AY42" s="378"/>
      <c r="AZ42" s="418">
        <f>X42+AG42+AR42</f>
        <v>0</v>
      </c>
      <c r="BA42" s="419"/>
      <c r="BB42" s="419"/>
      <c r="BC42" s="419"/>
      <c r="BD42" s="419"/>
      <c r="BE42" s="419"/>
      <c r="BF42" s="419"/>
      <c r="BG42" s="398" t="s">
        <v>37</v>
      </c>
      <c r="BH42" s="399"/>
      <c r="BI42" s="2"/>
      <c r="BJ42" s="2"/>
      <c r="BK42" s="2"/>
      <c r="BL42" s="2"/>
      <c r="BM42" s="212"/>
    </row>
    <row r="43" spans="1:67" ht="23.25" customHeight="1" x14ac:dyDescent="0.2">
      <c r="A43" s="424"/>
      <c r="B43" s="400" t="s">
        <v>41</v>
      </c>
      <c r="C43" s="338" t="s">
        <v>32</v>
      </c>
      <c r="D43" s="351"/>
      <c r="E43" s="351"/>
      <c r="F43" s="351"/>
      <c r="G43" s="351"/>
      <c r="H43" s="351"/>
      <c r="I43" s="351"/>
      <c r="J43" s="351"/>
      <c r="K43" s="351"/>
      <c r="L43" s="351"/>
      <c r="M43" s="351"/>
      <c r="N43" s="352"/>
      <c r="O43" s="394" t="s">
        <v>33</v>
      </c>
      <c r="P43" s="351"/>
      <c r="Q43" s="351"/>
      <c r="R43" s="351"/>
      <c r="S43" s="351"/>
      <c r="T43" s="351"/>
      <c r="U43" s="351"/>
      <c r="V43" s="351"/>
      <c r="W43" s="403"/>
      <c r="X43" s="404" t="s">
        <v>34</v>
      </c>
      <c r="Y43" s="351"/>
      <c r="Z43" s="351"/>
      <c r="AA43" s="351"/>
      <c r="AB43" s="351"/>
      <c r="AC43" s="351"/>
      <c r="AD43" s="351"/>
      <c r="AE43" s="351"/>
      <c r="AF43" s="352"/>
      <c r="AG43" s="339" t="s">
        <v>35</v>
      </c>
      <c r="AH43" s="351"/>
      <c r="AI43" s="351"/>
      <c r="AJ43" s="351"/>
      <c r="AK43" s="351"/>
      <c r="AL43" s="351"/>
      <c r="AM43" s="351"/>
      <c r="AN43" s="351"/>
      <c r="AO43" s="351"/>
      <c r="AP43" s="351"/>
      <c r="AQ43" s="351"/>
      <c r="AR43" s="405" t="s">
        <v>259</v>
      </c>
      <c r="AS43" s="406"/>
      <c r="AT43" s="406"/>
      <c r="AU43" s="406"/>
      <c r="AV43" s="406"/>
      <c r="AW43" s="406"/>
      <c r="AX43" s="406"/>
      <c r="AY43" s="406"/>
      <c r="AZ43" s="338" t="s">
        <v>23</v>
      </c>
      <c r="BA43" s="351"/>
      <c r="BB43" s="351"/>
      <c r="BC43" s="351"/>
      <c r="BD43" s="351"/>
      <c r="BE43" s="351"/>
      <c r="BF43" s="351"/>
      <c r="BG43" s="351"/>
      <c r="BH43" s="352"/>
      <c r="BI43" s="2"/>
      <c r="BJ43" s="2"/>
      <c r="BK43" s="2"/>
      <c r="BL43" s="2"/>
      <c r="BM43" s="212"/>
    </row>
    <row r="44" spans="1:67" ht="19.5" customHeight="1" x14ac:dyDescent="0.15">
      <c r="A44" s="424"/>
      <c r="B44" s="401"/>
      <c r="C44" s="338" t="s">
        <v>42</v>
      </c>
      <c r="D44" s="351"/>
      <c r="E44" s="351"/>
      <c r="F44" s="351"/>
      <c r="G44" s="351"/>
      <c r="H44" s="351"/>
      <c r="I44" s="351"/>
      <c r="J44" s="351"/>
      <c r="K44" s="351"/>
      <c r="L44" s="351"/>
      <c r="M44" s="351"/>
      <c r="N44" s="352"/>
      <c r="O44" s="342"/>
      <c r="P44" s="342"/>
      <c r="Q44" s="342"/>
      <c r="R44" s="342"/>
      <c r="S44" s="342"/>
      <c r="T44" s="342"/>
      <c r="U44" s="342"/>
      <c r="V44" s="343" t="s">
        <v>260</v>
      </c>
      <c r="W44" s="407"/>
      <c r="X44" s="408"/>
      <c r="Y44" s="342"/>
      <c r="Z44" s="342"/>
      <c r="AA44" s="342"/>
      <c r="AB44" s="342"/>
      <c r="AC44" s="342"/>
      <c r="AD44" s="342"/>
      <c r="AE44" s="377" t="s">
        <v>260</v>
      </c>
      <c r="AF44" s="378"/>
      <c r="AG44" s="341"/>
      <c r="AH44" s="342"/>
      <c r="AI44" s="342"/>
      <c r="AJ44" s="342"/>
      <c r="AK44" s="342"/>
      <c r="AL44" s="342"/>
      <c r="AM44" s="342"/>
      <c r="AN44" s="342"/>
      <c r="AO44" s="342"/>
      <c r="AP44" s="377" t="s">
        <v>260</v>
      </c>
      <c r="AQ44" s="378"/>
      <c r="AR44" s="341"/>
      <c r="AS44" s="342"/>
      <c r="AT44" s="342"/>
      <c r="AU44" s="342"/>
      <c r="AV44" s="342"/>
      <c r="AW44" s="342"/>
      <c r="AX44" s="377" t="s">
        <v>260</v>
      </c>
      <c r="AY44" s="378"/>
      <c r="AZ44" s="409">
        <f>X44+AG44+AR44</f>
        <v>0</v>
      </c>
      <c r="BA44" s="410"/>
      <c r="BB44" s="410"/>
      <c r="BC44" s="410"/>
      <c r="BD44" s="410"/>
      <c r="BE44" s="410"/>
      <c r="BF44" s="410"/>
      <c r="BG44" s="361" t="s">
        <v>37</v>
      </c>
      <c r="BH44" s="362"/>
      <c r="BI44" s="2"/>
      <c r="BJ44" s="2"/>
      <c r="BK44" s="2"/>
      <c r="BL44" s="2"/>
      <c r="BM44" s="212"/>
    </row>
    <row r="45" spans="1:67" ht="15" customHeight="1" x14ac:dyDescent="0.2">
      <c r="A45" s="424"/>
      <c r="B45" s="401"/>
      <c r="C45" s="395" t="s">
        <v>43</v>
      </c>
      <c r="D45" s="338" t="s">
        <v>261</v>
      </c>
      <c r="E45" s="351"/>
      <c r="F45" s="351"/>
      <c r="G45" s="351"/>
      <c r="H45" s="351"/>
      <c r="I45" s="351"/>
      <c r="J45" s="351"/>
      <c r="K45" s="351"/>
      <c r="L45" s="351"/>
      <c r="M45" s="351"/>
      <c r="N45" s="352"/>
      <c r="O45" s="413" t="s">
        <v>262</v>
      </c>
      <c r="P45" s="351"/>
      <c r="Q45" s="351"/>
      <c r="R45" s="351"/>
      <c r="S45" s="351"/>
      <c r="T45" s="351"/>
      <c r="U45" s="351"/>
      <c r="V45" s="351"/>
      <c r="W45" s="351"/>
      <c r="X45" s="351"/>
      <c r="Y45" s="351"/>
      <c r="Z45" s="351"/>
      <c r="AA45" s="351"/>
      <c r="AB45" s="351"/>
      <c r="AC45" s="351"/>
      <c r="AD45" s="351"/>
      <c r="AE45" s="351"/>
      <c r="AF45" s="352"/>
      <c r="AG45" s="213"/>
      <c r="AH45" s="293"/>
      <c r="AI45" s="293"/>
      <c r="AJ45" s="293"/>
      <c r="AK45" s="293"/>
      <c r="AL45" s="293"/>
      <c r="AM45" s="293"/>
      <c r="AN45" s="293"/>
      <c r="AO45" s="293"/>
      <c r="AP45" s="293"/>
      <c r="AQ45" s="214"/>
      <c r="AR45" s="214"/>
      <c r="AS45" s="214"/>
      <c r="AT45" s="214"/>
      <c r="AU45" s="214"/>
      <c r="AV45" s="214"/>
      <c r="AW45" s="214"/>
      <c r="AX45" s="214"/>
      <c r="AY45" s="214"/>
      <c r="AZ45" s="214"/>
      <c r="BA45" s="214"/>
      <c r="BB45" s="214"/>
      <c r="BC45" s="214"/>
      <c r="BD45" s="214"/>
      <c r="BE45" s="214"/>
      <c r="BF45" s="214"/>
      <c r="BG45" s="214"/>
      <c r="BH45" s="215"/>
      <c r="BI45" s="2"/>
      <c r="BJ45" s="2"/>
      <c r="BK45" s="2"/>
      <c r="BL45" s="2"/>
      <c r="BM45" s="212"/>
    </row>
    <row r="46" spans="1:67" ht="19.5" customHeight="1" x14ac:dyDescent="0.15">
      <c r="A46" s="424"/>
      <c r="B46" s="401"/>
      <c r="C46" s="411"/>
      <c r="D46" s="394"/>
      <c r="E46" s="351"/>
      <c r="F46" s="351"/>
      <c r="G46" s="351"/>
      <c r="H46" s="351"/>
      <c r="I46" s="351"/>
      <c r="J46" s="351"/>
      <c r="K46" s="351"/>
      <c r="L46" s="351"/>
      <c r="M46" s="351"/>
      <c r="N46" s="352"/>
      <c r="O46" s="341"/>
      <c r="P46" s="342"/>
      <c r="Q46" s="342"/>
      <c r="R46" s="342"/>
      <c r="S46" s="342"/>
      <c r="T46" s="342"/>
      <c r="U46" s="342"/>
      <c r="V46" s="342"/>
      <c r="W46" s="342"/>
      <c r="X46" s="342"/>
      <c r="Y46" s="342"/>
      <c r="Z46" s="342"/>
      <c r="AA46" s="342"/>
      <c r="AB46" s="342"/>
      <c r="AC46" s="342"/>
      <c r="AD46" s="342"/>
      <c r="AE46" s="392" t="s">
        <v>44</v>
      </c>
      <c r="AF46" s="393"/>
      <c r="AG46" s="216"/>
      <c r="AH46" s="217"/>
      <c r="AI46" s="217"/>
      <c r="AJ46" s="217"/>
      <c r="AK46" s="217"/>
      <c r="AL46" s="217"/>
      <c r="AM46" s="218"/>
      <c r="AN46" s="218"/>
      <c r="AO46" s="218"/>
      <c r="AP46" s="218"/>
      <c r="AQ46" s="219"/>
      <c r="AR46" s="219"/>
      <c r="AS46" s="219"/>
      <c r="AT46" s="219"/>
      <c r="AU46" s="219"/>
      <c r="AV46" s="219"/>
      <c r="AW46" s="219"/>
      <c r="AX46" s="219"/>
      <c r="AY46" s="219"/>
      <c r="AZ46" s="219"/>
      <c r="BA46" s="219"/>
      <c r="BB46" s="219"/>
      <c r="BC46" s="219"/>
      <c r="BD46" s="219"/>
      <c r="BE46" s="219"/>
      <c r="BF46" s="219"/>
      <c r="BG46" s="219"/>
      <c r="BH46" s="296"/>
      <c r="BI46" s="2"/>
      <c r="BJ46" s="2"/>
      <c r="BK46" s="2"/>
      <c r="BL46" s="2"/>
      <c r="BM46" s="212"/>
    </row>
    <row r="47" spans="1:67" ht="19.5" customHeight="1" x14ac:dyDescent="0.15">
      <c r="A47" s="424"/>
      <c r="B47" s="401"/>
      <c r="C47" s="411"/>
      <c r="D47" s="394"/>
      <c r="E47" s="351"/>
      <c r="F47" s="351"/>
      <c r="G47" s="351"/>
      <c r="H47" s="351"/>
      <c r="I47" s="351"/>
      <c r="J47" s="351"/>
      <c r="K47" s="351"/>
      <c r="L47" s="351"/>
      <c r="M47" s="351"/>
      <c r="N47" s="352"/>
      <c r="O47" s="341"/>
      <c r="P47" s="342"/>
      <c r="Q47" s="342"/>
      <c r="R47" s="342"/>
      <c r="S47" s="342"/>
      <c r="T47" s="342"/>
      <c r="U47" s="342"/>
      <c r="V47" s="342"/>
      <c r="W47" s="342"/>
      <c r="X47" s="342"/>
      <c r="Y47" s="342"/>
      <c r="Z47" s="342"/>
      <c r="AA47" s="342"/>
      <c r="AB47" s="342"/>
      <c r="AC47" s="342"/>
      <c r="AD47" s="342"/>
      <c r="AE47" s="392" t="s">
        <v>44</v>
      </c>
      <c r="AF47" s="393"/>
      <c r="AG47" s="283"/>
      <c r="AH47" s="164"/>
      <c r="AI47" s="164"/>
      <c r="AJ47" s="164"/>
      <c r="AK47" s="164"/>
      <c r="AL47" s="164"/>
      <c r="AM47" s="284"/>
      <c r="AN47" s="284"/>
      <c r="AO47" s="284"/>
      <c r="AP47" s="284"/>
      <c r="AQ47" s="219"/>
      <c r="AR47" s="219"/>
      <c r="AS47" s="219"/>
      <c r="AT47" s="219"/>
      <c r="AU47" s="219"/>
      <c r="AV47" s="219"/>
      <c r="AW47" s="219"/>
      <c r="AX47" s="219"/>
      <c r="AY47" s="219"/>
      <c r="AZ47" s="219"/>
      <c r="BA47" s="219"/>
      <c r="BB47" s="219"/>
      <c r="BC47" s="219"/>
      <c r="BD47" s="219"/>
      <c r="BE47" s="219"/>
      <c r="BF47" s="219"/>
      <c r="BG47" s="219"/>
      <c r="BH47" s="296"/>
      <c r="BI47" s="2"/>
      <c r="BJ47" s="2"/>
      <c r="BK47" s="2"/>
      <c r="BL47" s="2"/>
      <c r="BM47" s="212"/>
    </row>
    <row r="48" spans="1:67" ht="19.5" customHeight="1" x14ac:dyDescent="0.15">
      <c r="A48" s="424"/>
      <c r="B48" s="401"/>
      <c r="C48" s="412"/>
      <c r="D48" s="394"/>
      <c r="E48" s="351"/>
      <c r="F48" s="351"/>
      <c r="G48" s="351"/>
      <c r="H48" s="351"/>
      <c r="I48" s="351"/>
      <c r="J48" s="351"/>
      <c r="K48" s="351"/>
      <c r="L48" s="351"/>
      <c r="M48" s="351"/>
      <c r="N48" s="352"/>
      <c r="O48" s="341"/>
      <c r="P48" s="342"/>
      <c r="Q48" s="342"/>
      <c r="R48" s="342"/>
      <c r="S48" s="342"/>
      <c r="T48" s="342"/>
      <c r="U48" s="342"/>
      <c r="V48" s="342"/>
      <c r="W48" s="342"/>
      <c r="X48" s="342"/>
      <c r="Y48" s="342"/>
      <c r="Z48" s="342"/>
      <c r="AA48" s="342"/>
      <c r="AB48" s="342"/>
      <c r="AC48" s="342"/>
      <c r="AD48" s="342"/>
      <c r="AE48" s="392" t="s">
        <v>44</v>
      </c>
      <c r="AF48" s="393"/>
      <c r="AG48" s="285"/>
      <c r="AH48" s="285"/>
      <c r="AI48" s="285"/>
      <c r="AJ48" s="285"/>
      <c r="AK48" s="285"/>
      <c r="AL48" s="285"/>
      <c r="AM48" s="295"/>
      <c r="AN48" s="295"/>
      <c r="AO48" s="295"/>
      <c r="AP48" s="295"/>
      <c r="AQ48" s="220"/>
      <c r="AR48" s="220"/>
      <c r="AS48" s="220"/>
      <c r="AT48" s="220"/>
      <c r="AU48" s="220"/>
      <c r="AV48" s="220"/>
      <c r="AW48" s="220"/>
      <c r="AX48" s="220"/>
      <c r="AY48" s="220"/>
      <c r="AZ48" s="220"/>
      <c r="BA48" s="220"/>
      <c r="BB48" s="220"/>
      <c r="BC48" s="220"/>
      <c r="BD48" s="220"/>
      <c r="BE48" s="220"/>
      <c r="BF48" s="220"/>
      <c r="BG48" s="220"/>
      <c r="BH48" s="221"/>
      <c r="BI48" s="2"/>
      <c r="BJ48" s="2"/>
      <c r="BK48" s="2"/>
      <c r="BL48" s="2"/>
      <c r="BM48" s="212"/>
    </row>
    <row r="49" spans="1:65" ht="15" customHeight="1" x14ac:dyDescent="0.2">
      <c r="A49" s="424"/>
      <c r="B49" s="402"/>
      <c r="C49" s="395" t="s">
        <v>45</v>
      </c>
      <c r="D49" s="338" t="s">
        <v>32</v>
      </c>
      <c r="E49" s="339"/>
      <c r="F49" s="339"/>
      <c r="G49" s="339"/>
      <c r="H49" s="339"/>
      <c r="I49" s="339"/>
      <c r="J49" s="339"/>
      <c r="K49" s="339"/>
      <c r="L49" s="339"/>
      <c r="M49" s="339"/>
      <c r="N49" s="340"/>
      <c r="O49" s="338" t="s">
        <v>263</v>
      </c>
      <c r="P49" s="339"/>
      <c r="Q49" s="339"/>
      <c r="R49" s="339"/>
      <c r="S49" s="339"/>
      <c r="T49" s="339"/>
      <c r="U49" s="339"/>
      <c r="V49" s="339"/>
      <c r="W49" s="340"/>
      <c r="X49" s="338" t="s">
        <v>264</v>
      </c>
      <c r="Y49" s="339"/>
      <c r="Z49" s="339"/>
      <c r="AA49" s="339"/>
      <c r="AB49" s="339"/>
      <c r="AC49" s="339"/>
      <c r="AD49" s="339"/>
      <c r="AE49" s="339"/>
      <c r="AF49" s="340"/>
      <c r="AG49" s="338" t="s">
        <v>265</v>
      </c>
      <c r="AH49" s="339"/>
      <c r="AI49" s="339"/>
      <c r="AJ49" s="339"/>
      <c r="AK49" s="339"/>
      <c r="AL49" s="339"/>
      <c r="AM49" s="339"/>
      <c r="AN49" s="339"/>
      <c r="AO49" s="339"/>
      <c r="AP49" s="339"/>
      <c r="AQ49" s="340"/>
      <c r="AR49" s="338" t="s">
        <v>266</v>
      </c>
      <c r="AS49" s="339"/>
      <c r="AT49" s="339"/>
      <c r="AU49" s="339"/>
      <c r="AV49" s="339"/>
      <c r="AW49" s="339"/>
      <c r="AX49" s="339"/>
      <c r="AY49" s="340"/>
      <c r="AZ49" s="338" t="s">
        <v>267</v>
      </c>
      <c r="BA49" s="339"/>
      <c r="BB49" s="339"/>
      <c r="BC49" s="339"/>
      <c r="BD49" s="339"/>
      <c r="BE49" s="339"/>
      <c r="BF49" s="339"/>
      <c r="BG49" s="339"/>
      <c r="BH49" s="340"/>
      <c r="BI49" s="2"/>
      <c r="BJ49" s="2"/>
      <c r="BK49" s="2"/>
      <c r="BL49" s="2"/>
      <c r="BM49" s="212"/>
    </row>
    <row r="50" spans="1:65" ht="19.5" customHeight="1" x14ac:dyDescent="0.15">
      <c r="A50" s="424"/>
      <c r="B50" s="402"/>
      <c r="C50" s="396"/>
      <c r="D50" s="338" t="s">
        <v>46</v>
      </c>
      <c r="E50" s="351"/>
      <c r="F50" s="351"/>
      <c r="G50" s="351"/>
      <c r="H50" s="351"/>
      <c r="I50" s="351"/>
      <c r="J50" s="351"/>
      <c r="K50" s="351"/>
      <c r="L50" s="351"/>
      <c r="M50" s="351"/>
      <c r="N50" s="352"/>
      <c r="O50" s="390"/>
      <c r="P50" s="391"/>
      <c r="Q50" s="391"/>
      <c r="R50" s="391"/>
      <c r="S50" s="391"/>
      <c r="T50" s="391"/>
      <c r="U50" s="391"/>
      <c r="V50" s="388" t="s">
        <v>44</v>
      </c>
      <c r="W50" s="389"/>
      <c r="X50" s="390"/>
      <c r="Y50" s="391"/>
      <c r="Z50" s="391"/>
      <c r="AA50" s="391"/>
      <c r="AB50" s="391"/>
      <c r="AC50" s="391"/>
      <c r="AD50" s="391"/>
      <c r="AE50" s="388" t="s">
        <v>44</v>
      </c>
      <c r="AF50" s="389"/>
      <c r="AG50" s="341"/>
      <c r="AH50" s="342"/>
      <c r="AI50" s="342"/>
      <c r="AJ50" s="342"/>
      <c r="AK50" s="342"/>
      <c r="AL50" s="342"/>
      <c r="AM50" s="342"/>
      <c r="AN50" s="342"/>
      <c r="AO50" s="342"/>
      <c r="AP50" s="388" t="s">
        <v>44</v>
      </c>
      <c r="AQ50" s="389"/>
      <c r="AR50" s="341"/>
      <c r="AS50" s="342"/>
      <c r="AT50" s="342"/>
      <c r="AU50" s="342"/>
      <c r="AV50" s="342"/>
      <c r="AW50" s="342"/>
      <c r="AX50" s="388" t="s">
        <v>44</v>
      </c>
      <c r="AY50" s="389"/>
      <c r="AZ50" s="341"/>
      <c r="BA50" s="342"/>
      <c r="BB50" s="342"/>
      <c r="BC50" s="342"/>
      <c r="BD50" s="342"/>
      <c r="BE50" s="342"/>
      <c r="BF50" s="342"/>
      <c r="BG50" s="388" t="s">
        <v>44</v>
      </c>
      <c r="BH50" s="389"/>
      <c r="BI50" s="2"/>
      <c r="BJ50" s="2"/>
      <c r="BK50" s="2"/>
      <c r="BL50" s="2"/>
      <c r="BM50" s="212"/>
    </row>
    <row r="51" spans="1:65" ht="19.5" customHeight="1" x14ac:dyDescent="0.15">
      <c r="A51" s="424"/>
      <c r="B51" s="402"/>
      <c r="C51" s="396"/>
      <c r="D51" s="338" t="s">
        <v>47</v>
      </c>
      <c r="E51" s="351"/>
      <c r="F51" s="351"/>
      <c r="G51" s="351"/>
      <c r="H51" s="351"/>
      <c r="I51" s="351"/>
      <c r="J51" s="351"/>
      <c r="K51" s="351"/>
      <c r="L51" s="351"/>
      <c r="M51" s="351"/>
      <c r="N51" s="352"/>
      <c r="O51" s="390"/>
      <c r="P51" s="391"/>
      <c r="Q51" s="391"/>
      <c r="R51" s="391"/>
      <c r="S51" s="391"/>
      <c r="T51" s="391"/>
      <c r="U51" s="391"/>
      <c r="V51" s="388" t="s">
        <v>44</v>
      </c>
      <c r="W51" s="389"/>
      <c r="X51" s="390"/>
      <c r="Y51" s="391"/>
      <c r="Z51" s="391"/>
      <c r="AA51" s="391"/>
      <c r="AB51" s="391"/>
      <c r="AC51" s="391"/>
      <c r="AD51" s="391"/>
      <c r="AE51" s="388" t="s">
        <v>44</v>
      </c>
      <c r="AF51" s="389"/>
      <c r="AG51" s="341"/>
      <c r="AH51" s="342"/>
      <c r="AI51" s="342"/>
      <c r="AJ51" s="342"/>
      <c r="AK51" s="342"/>
      <c r="AL51" s="342"/>
      <c r="AM51" s="342"/>
      <c r="AN51" s="342"/>
      <c r="AO51" s="342"/>
      <c r="AP51" s="388" t="s">
        <v>44</v>
      </c>
      <c r="AQ51" s="389"/>
      <c r="AR51" s="341"/>
      <c r="AS51" s="342"/>
      <c r="AT51" s="342"/>
      <c r="AU51" s="342"/>
      <c r="AV51" s="342"/>
      <c r="AW51" s="342"/>
      <c r="AX51" s="388" t="s">
        <v>44</v>
      </c>
      <c r="AY51" s="389"/>
      <c r="AZ51" s="341"/>
      <c r="BA51" s="342"/>
      <c r="BB51" s="342"/>
      <c r="BC51" s="342"/>
      <c r="BD51" s="342"/>
      <c r="BE51" s="342"/>
      <c r="BF51" s="342"/>
      <c r="BG51" s="388" t="s">
        <v>44</v>
      </c>
      <c r="BH51" s="389"/>
      <c r="BI51" s="2"/>
      <c r="BJ51" s="2"/>
      <c r="BK51" s="2"/>
      <c r="BL51" s="2"/>
      <c r="BM51" s="212"/>
    </row>
    <row r="52" spans="1:65" ht="19.5" customHeight="1" x14ac:dyDescent="0.15">
      <c r="A52" s="424"/>
      <c r="B52" s="402"/>
      <c r="C52" s="397"/>
      <c r="D52" s="338" t="s">
        <v>48</v>
      </c>
      <c r="E52" s="351"/>
      <c r="F52" s="351"/>
      <c r="G52" s="351"/>
      <c r="H52" s="351"/>
      <c r="I52" s="351"/>
      <c r="J52" s="351"/>
      <c r="K52" s="351"/>
      <c r="L52" s="351"/>
      <c r="M52" s="351"/>
      <c r="N52" s="352"/>
      <c r="O52" s="390"/>
      <c r="P52" s="391"/>
      <c r="Q52" s="391"/>
      <c r="R52" s="391"/>
      <c r="S52" s="391"/>
      <c r="T52" s="391"/>
      <c r="U52" s="391"/>
      <c r="V52" s="388" t="s">
        <v>44</v>
      </c>
      <c r="W52" s="389"/>
      <c r="X52" s="390"/>
      <c r="Y52" s="391"/>
      <c r="Z52" s="391"/>
      <c r="AA52" s="391"/>
      <c r="AB52" s="391"/>
      <c r="AC52" s="391"/>
      <c r="AD52" s="391"/>
      <c r="AE52" s="388" t="s">
        <v>44</v>
      </c>
      <c r="AF52" s="389"/>
      <c r="AG52" s="341"/>
      <c r="AH52" s="342"/>
      <c r="AI52" s="342"/>
      <c r="AJ52" s="342"/>
      <c r="AK52" s="342"/>
      <c r="AL52" s="342"/>
      <c r="AM52" s="342"/>
      <c r="AN52" s="342"/>
      <c r="AO52" s="342"/>
      <c r="AP52" s="388" t="s">
        <v>44</v>
      </c>
      <c r="AQ52" s="389"/>
      <c r="AR52" s="341"/>
      <c r="AS52" s="342"/>
      <c r="AT52" s="342"/>
      <c r="AU52" s="342"/>
      <c r="AV52" s="342"/>
      <c r="AW52" s="342"/>
      <c r="AX52" s="388" t="s">
        <v>44</v>
      </c>
      <c r="AY52" s="389"/>
      <c r="AZ52" s="341"/>
      <c r="BA52" s="342"/>
      <c r="BB52" s="342"/>
      <c r="BC52" s="342"/>
      <c r="BD52" s="342"/>
      <c r="BE52" s="342"/>
      <c r="BF52" s="342"/>
      <c r="BG52" s="388" t="s">
        <v>44</v>
      </c>
      <c r="BH52" s="389"/>
      <c r="BI52" s="2"/>
      <c r="BJ52" s="2"/>
      <c r="BK52" s="2"/>
      <c r="BL52" s="2"/>
      <c r="BM52" s="212"/>
    </row>
    <row r="53" spans="1:65" ht="15" customHeight="1" x14ac:dyDescent="0.2">
      <c r="A53" s="424"/>
      <c r="B53" s="363" t="s">
        <v>49</v>
      </c>
      <c r="C53" s="338" t="s">
        <v>50</v>
      </c>
      <c r="D53" s="366"/>
      <c r="E53" s="366"/>
      <c r="F53" s="366"/>
      <c r="G53" s="366"/>
      <c r="H53" s="366"/>
      <c r="I53" s="367"/>
      <c r="J53" s="338" t="s">
        <v>51</v>
      </c>
      <c r="K53" s="339"/>
      <c r="L53" s="339"/>
      <c r="M53" s="339"/>
      <c r="N53" s="339"/>
      <c r="O53" s="339"/>
      <c r="P53" s="339"/>
      <c r="Q53" s="339"/>
      <c r="R53" s="339"/>
      <c r="S53" s="339"/>
      <c r="T53" s="339"/>
      <c r="U53" s="340"/>
      <c r="V53" s="338" t="s">
        <v>52</v>
      </c>
      <c r="W53" s="339"/>
      <c r="X53" s="339"/>
      <c r="Y53" s="339"/>
      <c r="Z53" s="339"/>
      <c r="AA53" s="339"/>
      <c r="AB53" s="339"/>
      <c r="AC53" s="339"/>
      <c r="AD53" s="339"/>
      <c r="AE53" s="339"/>
      <c r="AF53" s="339"/>
      <c r="AG53" s="340"/>
      <c r="AH53" s="222"/>
      <c r="AI53" s="223"/>
      <c r="AJ53" s="223"/>
      <c r="AK53" s="223"/>
      <c r="AL53" s="223"/>
      <c r="AM53" s="223"/>
      <c r="AN53" s="223"/>
      <c r="AO53" s="223"/>
      <c r="AP53" s="223"/>
      <c r="AQ53" s="223"/>
      <c r="AR53" s="224"/>
      <c r="AS53" s="224"/>
      <c r="AT53" s="224"/>
      <c r="AU53" s="224"/>
      <c r="AV53" s="224"/>
      <c r="AW53" s="224"/>
      <c r="AX53" s="224"/>
      <c r="AY53" s="224"/>
      <c r="AZ53" s="224"/>
      <c r="BA53" s="224"/>
      <c r="BB53" s="224"/>
      <c r="BC53" s="224"/>
      <c r="BD53" s="224"/>
      <c r="BE53" s="224"/>
      <c r="BF53" s="224"/>
      <c r="BG53" s="224"/>
      <c r="BH53" s="225"/>
      <c r="BI53" s="2"/>
      <c r="BJ53" s="2"/>
      <c r="BK53" s="2"/>
      <c r="BL53" s="2"/>
      <c r="BM53" s="212"/>
    </row>
    <row r="54" spans="1:65" ht="19.5" customHeight="1" x14ac:dyDescent="0.15">
      <c r="A54" s="424"/>
      <c r="B54" s="364"/>
      <c r="C54" s="338" t="s">
        <v>268</v>
      </c>
      <c r="D54" s="339"/>
      <c r="E54" s="339"/>
      <c r="F54" s="339"/>
      <c r="G54" s="339"/>
      <c r="H54" s="339"/>
      <c r="I54" s="340"/>
      <c r="J54" s="368"/>
      <c r="K54" s="369"/>
      <c r="L54" s="369"/>
      <c r="M54" s="369"/>
      <c r="N54" s="369"/>
      <c r="O54" s="369"/>
      <c r="P54" s="369"/>
      <c r="Q54" s="369"/>
      <c r="R54" s="369"/>
      <c r="S54" s="369"/>
      <c r="T54" s="370" t="s">
        <v>269</v>
      </c>
      <c r="U54" s="371"/>
      <c r="V54" s="368"/>
      <c r="W54" s="369"/>
      <c r="X54" s="369"/>
      <c r="Y54" s="369"/>
      <c r="Z54" s="369"/>
      <c r="AA54" s="369"/>
      <c r="AB54" s="369"/>
      <c r="AC54" s="369"/>
      <c r="AD54" s="369"/>
      <c r="AE54" s="369"/>
      <c r="AF54" s="370" t="s">
        <v>270</v>
      </c>
      <c r="AG54" s="371"/>
      <c r="AH54" s="226"/>
      <c r="AI54" s="227"/>
      <c r="AJ54" s="227"/>
      <c r="AK54" s="227"/>
      <c r="AL54" s="227"/>
      <c r="AM54" s="227"/>
      <c r="AN54" s="227"/>
      <c r="AO54" s="227"/>
      <c r="AP54" s="227"/>
      <c r="AQ54" s="217"/>
      <c r="AR54" s="292"/>
      <c r="AS54" s="292"/>
      <c r="AT54" s="292"/>
      <c r="AU54" s="292"/>
      <c r="AV54" s="292"/>
      <c r="AW54" s="292"/>
      <c r="AX54" s="292"/>
      <c r="AY54" s="292"/>
      <c r="AZ54" s="292"/>
      <c r="BA54" s="292"/>
      <c r="BB54" s="292"/>
      <c r="BC54" s="292"/>
      <c r="BD54" s="292"/>
      <c r="BE54" s="292"/>
      <c r="BF54" s="292"/>
      <c r="BG54" s="292"/>
      <c r="BH54" s="228"/>
      <c r="BI54" s="2"/>
      <c r="BJ54" s="2"/>
      <c r="BK54" s="2"/>
      <c r="BL54" s="2"/>
      <c r="BM54" s="212"/>
    </row>
    <row r="55" spans="1:65" ht="19.5" customHeight="1" x14ac:dyDescent="0.15">
      <c r="A55" s="424"/>
      <c r="B55" s="364"/>
      <c r="C55" s="338" t="s">
        <v>271</v>
      </c>
      <c r="D55" s="339"/>
      <c r="E55" s="339"/>
      <c r="F55" s="339"/>
      <c r="G55" s="339"/>
      <c r="H55" s="339"/>
      <c r="I55" s="340"/>
      <c r="J55" s="368"/>
      <c r="K55" s="369"/>
      <c r="L55" s="369"/>
      <c r="M55" s="369"/>
      <c r="N55" s="369"/>
      <c r="O55" s="369"/>
      <c r="P55" s="369"/>
      <c r="Q55" s="369"/>
      <c r="R55" s="369"/>
      <c r="S55" s="369"/>
      <c r="T55" s="370" t="s">
        <v>269</v>
      </c>
      <c r="U55" s="371"/>
      <c r="V55" s="368"/>
      <c r="W55" s="369"/>
      <c r="X55" s="369"/>
      <c r="Y55" s="369"/>
      <c r="Z55" s="369"/>
      <c r="AA55" s="369"/>
      <c r="AB55" s="369"/>
      <c r="AC55" s="369"/>
      <c r="AD55" s="369"/>
      <c r="AE55" s="369"/>
      <c r="AF55" s="370" t="s">
        <v>270</v>
      </c>
      <c r="AG55" s="371"/>
      <c r="AH55" s="226"/>
      <c r="AI55" s="227"/>
      <c r="AJ55" s="227"/>
      <c r="AK55" s="227"/>
      <c r="AL55" s="227"/>
      <c r="AM55" s="227"/>
      <c r="AN55" s="227"/>
      <c r="AO55" s="227"/>
      <c r="AP55" s="227"/>
      <c r="AQ55" s="217"/>
      <c r="AR55" s="292"/>
      <c r="AS55" s="292"/>
      <c r="AT55" s="292"/>
      <c r="AU55" s="292"/>
      <c r="AV55" s="292"/>
      <c r="AW55" s="292"/>
      <c r="AX55" s="292"/>
      <c r="AY55" s="292"/>
      <c r="AZ55" s="292"/>
      <c r="BA55" s="292"/>
      <c r="BB55" s="292"/>
      <c r="BC55" s="292"/>
      <c r="BD55" s="292"/>
      <c r="BE55" s="292"/>
      <c r="BF55" s="292"/>
      <c r="BG55" s="292"/>
      <c r="BH55" s="228"/>
      <c r="BI55" s="2"/>
      <c r="BJ55" s="2"/>
      <c r="BK55" s="2"/>
      <c r="BL55" s="2"/>
      <c r="BM55" s="212"/>
    </row>
    <row r="56" spans="1:65" ht="19.5" customHeight="1" x14ac:dyDescent="0.15">
      <c r="A56" s="424"/>
      <c r="B56" s="364"/>
      <c r="C56" s="372" t="s">
        <v>54</v>
      </c>
      <c r="D56" s="373"/>
      <c r="E56" s="373"/>
      <c r="F56" s="373"/>
      <c r="G56" s="373"/>
      <c r="H56" s="373"/>
      <c r="I56" s="373"/>
      <c r="J56" s="341"/>
      <c r="K56" s="342"/>
      <c r="L56" s="342"/>
      <c r="M56" s="342"/>
      <c r="N56" s="342"/>
      <c r="O56" s="342"/>
      <c r="P56" s="342"/>
      <c r="Q56" s="342"/>
      <c r="R56" s="342"/>
      <c r="S56" s="342"/>
      <c r="T56" s="377" t="s">
        <v>37</v>
      </c>
      <c r="U56" s="378"/>
      <c r="V56" s="341"/>
      <c r="W56" s="342"/>
      <c r="X56" s="342"/>
      <c r="Y56" s="342"/>
      <c r="Z56" s="342"/>
      <c r="AA56" s="342"/>
      <c r="AB56" s="342"/>
      <c r="AC56" s="342"/>
      <c r="AD56" s="342"/>
      <c r="AE56" s="342"/>
      <c r="AF56" s="377" t="s">
        <v>272</v>
      </c>
      <c r="AG56" s="378"/>
      <c r="AH56" s="162"/>
      <c r="AI56" s="163"/>
      <c r="AJ56" s="163"/>
      <c r="AK56" s="163"/>
      <c r="AL56" s="163"/>
      <c r="AM56" s="163"/>
      <c r="AN56" s="163"/>
      <c r="AO56" s="163"/>
      <c r="AP56" s="163"/>
      <c r="AQ56" s="229"/>
      <c r="AR56" s="230"/>
      <c r="AS56" s="230"/>
      <c r="AT56" s="230"/>
      <c r="AU56" s="230"/>
      <c r="AV56" s="230"/>
      <c r="AW56" s="230"/>
      <c r="AX56" s="230"/>
      <c r="AY56" s="230"/>
      <c r="AZ56" s="230"/>
      <c r="BA56" s="230"/>
      <c r="BB56" s="230"/>
      <c r="BC56" s="230"/>
      <c r="BD56" s="230"/>
      <c r="BE56" s="230"/>
      <c r="BF56" s="230"/>
      <c r="BG56" s="230"/>
      <c r="BH56" s="231"/>
      <c r="BI56" s="2"/>
      <c r="BJ56" s="2"/>
      <c r="BK56" s="2"/>
      <c r="BL56" s="2"/>
      <c r="BM56" s="212"/>
    </row>
    <row r="57" spans="1:65" ht="11.25" customHeight="1" x14ac:dyDescent="0.2">
      <c r="A57" s="424"/>
      <c r="B57" s="364"/>
      <c r="C57" s="379" t="s">
        <v>50</v>
      </c>
      <c r="D57" s="379"/>
      <c r="E57" s="379"/>
      <c r="F57" s="379"/>
      <c r="G57" s="379"/>
      <c r="H57" s="379"/>
      <c r="I57" s="380"/>
      <c r="J57" s="382" t="s">
        <v>55</v>
      </c>
      <c r="K57" s="383"/>
      <c r="L57" s="383"/>
      <c r="M57" s="383"/>
      <c r="N57" s="383"/>
      <c r="O57" s="383"/>
      <c r="P57" s="383"/>
      <c r="Q57" s="383"/>
      <c r="R57" s="383"/>
      <c r="S57" s="383"/>
      <c r="T57" s="383"/>
      <c r="U57" s="384"/>
      <c r="V57" s="382" t="s">
        <v>273</v>
      </c>
      <c r="W57" s="383"/>
      <c r="X57" s="383"/>
      <c r="Y57" s="383"/>
      <c r="Z57" s="383"/>
      <c r="AA57" s="383"/>
      <c r="AB57" s="383"/>
      <c r="AC57" s="383"/>
      <c r="AD57" s="383"/>
      <c r="AE57" s="383"/>
      <c r="AF57" s="383"/>
      <c r="AG57" s="383"/>
      <c r="AH57" s="232"/>
      <c r="AI57" s="232"/>
      <c r="AL57" s="232"/>
      <c r="AM57" s="232"/>
      <c r="AN57" s="232"/>
      <c r="AO57" s="232"/>
      <c r="AP57" s="232"/>
      <c r="AQ57" s="232"/>
      <c r="AR57" s="232"/>
      <c r="AS57" s="233"/>
      <c r="AT57" s="159"/>
      <c r="AU57" s="159"/>
      <c r="AV57" s="159"/>
      <c r="AW57" s="159"/>
      <c r="AX57" s="159"/>
      <c r="AY57" s="159"/>
      <c r="AZ57" s="224"/>
      <c r="BA57" s="165"/>
      <c r="BB57" s="165"/>
      <c r="BC57" s="165"/>
      <c r="BD57" s="165"/>
      <c r="BE57" s="165"/>
      <c r="BF57" s="165"/>
      <c r="BG57" s="165"/>
      <c r="BH57" s="234"/>
      <c r="BI57" s="2"/>
      <c r="BJ57" s="2"/>
      <c r="BK57" s="2"/>
      <c r="BL57" s="2"/>
      <c r="BM57" s="212"/>
    </row>
    <row r="58" spans="1:65" ht="17.25" customHeight="1" x14ac:dyDescent="0.2">
      <c r="A58" s="424"/>
      <c r="B58" s="364"/>
      <c r="C58" s="357"/>
      <c r="D58" s="357"/>
      <c r="E58" s="357"/>
      <c r="F58" s="357"/>
      <c r="G58" s="357"/>
      <c r="H58" s="357"/>
      <c r="I58" s="381"/>
      <c r="J58" s="385"/>
      <c r="K58" s="386"/>
      <c r="L58" s="386"/>
      <c r="M58" s="386"/>
      <c r="N58" s="386"/>
      <c r="O58" s="386"/>
      <c r="P58" s="386"/>
      <c r="Q58" s="386"/>
      <c r="R58" s="386"/>
      <c r="S58" s="386"/>
      <c r="T58" s="386"/>
      <c r="U58" s="387"/>
      <c r="V58" s="385"/>
      <c r="W58" s="386"/>
      <c r="X58" s="386"/>
      <c r="Y58" s="386"/>
      <c r="Z58" s="386"/>
      <c r="AA58" s="386"/>
      <c r="AB58" s="386"/>
      <c r="AC58" s="386"/>
      <c r="AD58" s="386"/>
      <c r="AE58" s="386"/>
      <c r="AF58" s="386"/>
      <c r="AG58" s="386"/>
      <c r="AH58" s="350" t="s">
        <v>274</v>
      </c>
      <c r="AI58" s="351"/>
      <c r="AJ58" s="351"/>
      <c r="AK58" s="351"/>
      <c r="AL58" s="351"/>
      <c r="AM58" s="351"/>
      <c r="AN58" s="351"/>
      <c r="AO58" s="351"/>
      <c r="AP58" s="351"/>
      <c r="AQ58" s="351"/>
      <c r="AR58" s="351"/>
      <c r="AS58" s="352"/>
      <c r="AT58" s="235"/>
      <c r="AU58" s="235"/>
      <c r="AV58" s="235"/>
      <c r="AW58" s="235"/>
      <c r="AX58" s="235"/>
      <c r="AY58" s="235"/>
      <c r="AZ58" s="167"/>
      <c r="BA58" s="166"/>
      <c r="BB58" s="166"/>
      <c r="BC58" s="166"/>
      <c r="BD58" s="166"/>
      <c r="BE58" s="166"/>
      <c r="BF58" s="166"/>
      <c r="BG58" s="166"/>
      <c r="BH58" s="236"/>
      <c r="BI58" s="2"/>
      <c r="BJ58" s="2"/>
      <c r="BK58" s="2"/>
      <c r="BL58" s="2"/>
      <c r="BM58" s="212"/>
    </row>
    <row r="59" spans="1:65" ht="18.75" customHeight="1" x14ac:dyDescent="0.15">
      <c r="A59" s="424"/>
      <c r="B59" s="364"/>
      <c r="C59" s="338" t="s">
        <v>53</v>
      </c>
      <c r="D59" s="366"/>
      <c r="E59" s="366"/>
      <c r="F59" s="366"/>
      <c r="G59" s="366"/>
      <c r="H59" s="366"/>
      <c r="I59" s="366"/>
      <c r="J59" s="355"/>
      <c r="K59" s="356"/>
      <c r="L59" s="356"/>
      <c r="M59" s="356"/>
      <c r="N59" s="356"/>
      <c r="O59" s="237" t="s">
        <v>275</v>
      </c>
      <c r="P59" s="353"/>
      <c r="Q59" s="353"/>
      <c r="R59" s="353"/>
      <c r="S59" s="274" t="s">
        <v>57</v>
      </c>
      <c r="T59" s="353" t="s">
        <v>58</v>
      </c>
      <c r="U59" s="354"/>
      <c r="V59" s="374"/>
      <c r="W59" s="375"/>
      <c r="X59" s="375"/>
      <c r="Y59" s="375"/>
      <c r="Z59" s="375"/>
      <c r="AA59" s="237" t="s">
        <v>275</v>
      </c>
      <c r="AB59" s="353"/>
      <c r="AC59" s="353"/>
      <c r="AD59" s="353"/>
      <c r="AE59" s="274" t="s">
        <v>57</v>
      </c>
      <c r="AF59" s="353" t="s">
        <v>58</v>
      </c>
      <c r="AG59" s="354"/>
      <c r="AH59" s="355"/>
      <c r="AI59" s="356"/>
      <c r="AJ59" s="356"/>
      <c r="AK59" s="356"/>
      <c r="AL59" s="356"/>
      <c r="AM59" s="274" t="s">
        <v>56</v>
      </c>
      <c r="AN59" s="353"/>
      <c r="AO59" s="353"/>
      <c r="AP59" s="353"/>
      <c r="AQ59" s="274" t="s">
        <v>57</v>
      </c>
      <c r="AR59" s="353" t="s">
        <v>59</v>
      </c>
      <c r="AS59" s="354"/>
      <c r="AT59" s="238"/>
      <c r="AU59" s="238"/>
      <c r="AV59" s="239"/>
      <c r="AW59" s="239"/>
      <c r="AX59" s="239"/>
      <c r="AY59" s="240"/>
      <c r="AZ59" s="167"/>
      <c r="BA59" s="166"/>
      <c r="BB59" s="166"/>
      <c r="BC59" s="166"/>
      <c r="BD59" s="166"/>
      <c r="BE59" s="166"/>
      <c r="BF59" s="166"/>
      <c r="BG59" s="166"/>
      <c r="BH59" s="236"/>
      <c r="BI59" s="2"/>
      <c r="BJ59" s="2"/>
      <c r="BK59" s="2"/>
      <c r="BL59" s="2"/>
      <c r="BM59" s="212"/>
    </row>
    <row r="60" spans="1:65" ht="18.75" customHeight="1" x14ac:dyDescent="0.15">
      <c r="A60" s="424"/>
      <c r="B60" s="364"/>
      <c r="C60" s="372" t="s">
        <v>60</v>
      </c>
      <c r="D60" s="373"/>
      <c r="E60" s="373"/>
      <c r="F60" s="373"/>
      <c r="G60" s="373"/>
      <c r="H60" s="373"/>
      <c r="I60" s="373"/>
      <c r="J60" s="355"/>
      <c r="K60" s="356"/>
      <c r="L60" s="356"/>
      <c r="M60" s="356"/>
      <c r="N60" s="356"/>
      <c r="O60" s="237" t="s">
        <v>275</v>
      </c>
      <c r="P60" s="353"/>
      <c r="Q60" s="353"/>
      <c r="R60" s="353"/>
      <c r="S60" s="274" t="s">
        <v>57</v>
      </c>
      <c r="T60" s="353" t="s">
        <v>58</v>
      </c>
      <c r="U60" s="354"/>
      <c r="V60" s="374"/>
      <c r="W60" s="375"/>
      <c r="X60" s="375"/>
      <c r="Y60" s="375"/>
      <c r="Z60" s="375"/>
      <c r="AA60" s="237" t="s">
        <v>275</v>
      </c>
      <c r="AB60" s="353"/>
      <c r="AC60" s="353"/>
      <c r="AD60" s="353"/>
      <c r="AE60" s="274" t="s">
        <v>57</v>
      </c>
      <c r="AF60" s="353" t="s">
        <v>58</v>
      </c>
      <c r="AG60" s="354"/>
      <c r="AH60" s="355"/>
      <c r="AI60" s="356"/>
      <c r="AJ60" s="356"/>
      <c r="AK60" s="356"/>
      <c r="AL60" s="356"/>
      <c r="AM60" s="274" t="s">
        <v>56</v>
      </c>
      <c r="AN60" s="353"/>
      <c r="AO60" s="353"/>
      <c r="AP60" s="353"/>
      <c r="AQ60" s="274" t="s">
        <v>57</v>
      </c>
      <c r="AR60" s="353" t="s">
        <v>59</v>
      </c>
      <c r="AS60" s="354"/>
      <c r="AT60" s="238"/>
      <c r="AU60" s="238"/>
      <c r="AV60" s="239"/>
      <c r="AW60" s="239"/>
      <c r="AX60" s="239"/>
      <c r="AY60" s="240"/>
      <c r="AZ60" s="167"/>
      <c r="BA60" s="166"/>
      <c r="BB60" s="166"/>
      <c r="BC60" s="166"/>
      <c r="BD60" s="166"/>
      <c r="BE60" s="166"/>
      <c r="BF60" s="166"/>
      <c r="BG60" s="166"/>
      <c r="BH60" s="236"/>
      <c r="BI60" s="2"/>
      <c r="BJ60" s="2"/>
      <c r="BK60" s="2"/>
      <c r="BL60" s="2"/>
      <c r="BM60" s="212"/>
    </row>
    <row r="61" spans="1:65" ht="18.75" customHeight="1" x14ac:dyDescent="0.15">
      <c r="A61" s="424"/>
      <c r="B61" s="364"/>
      <c r="C61" s="372" t="s">
        <v>54</v>
      </c>
      <c r="D61" s="373"/>
      <c r="E61" s="373"/>
      <c r="F61" s="373"/>
      <c r="G61" s="373"/>
      <c r="H61" s="373"/>
      <c r="I61" s="373"/>
      <c r="J61" s="355"/>
      <c r="K61" s="356"/>
      <c r="L61" s="356"/>
      <c r="M61" s="356"/>
      <c r="N61" s="356"/>
      <c r="O61" s="237" t="s">
        <v>275</v>
      </c>
      <c r="P61" s="353"/>
      <c r="Q61" s="353"/>
      <c r="R61" s="353"/>
      <c r="S61" s="274" t="s">
        <v>57</v>
      </c>
      <c r="T61" s="353" t="s">
        <v>58</v>
      </c>
      <c r="U61" s="354"/>
      <c r="V61" s="374"/>
      <c r="W61" s="375"/>
      <c r="X61" s="375"/>
      <c r="Y61" s="375"/>
      <c r="Z61" s="375"/>
      <c r="AA61" s="237" t="s">
        <v>275</v>
      </c>
      <c r="AB61" s="353"/>
      <c r="AC61" s="353"/>
      <c r="AD61" s="353"/>
      <c r="AE61" s="274" t="s">
        <v>57</v>
      </c>
      <c r="AF61" s="353" t="s">
        <v>58</v>
      </c>
      <c r="AG61" s="354"/>
      <c r="AH61" s="355"/>
      <c r="AI61" s="356"/>
      <c r="AJ61" s="356"/>
      <c r="AK61" s="356"/>
      <c r="AL61" s="356"/>
      <c r="AM61" s="274" t="s">
        <v>56</v>
      </c>
      <c r="AN61" s="353"/>
      <c r="AO61" s="353"/>
      <c r="AP61" s="353"/>
      <c r="AQ61" s="274" t="s">
        <v>57</v>
      </c>
      <c r="AR61" s="353" t="s">
        <v>59</v>
      </c>
      <c r="AS61" s="354"/>
      <c r="AT61" s="238"/>
      <c r="AU61" s="238"/>
      <c r="AV61" s="239"/>
      <c r="AW61" s="239"/>
      <c r="AX61" s="239"/>
      <c r="AY61" s="240"/>
      <c r="AZ61" s="167"/>
      <c r="BA61" s="166"/>
      <c r="BB61" s="166"/>
      <c r="BC61" s="166"/>
      <c r="BD61" s="166"/>
      <c r="BE61" s="166"/>
      <c r="BF61" s="166"/>
      <c r="BG61" s="166"/>
      <c r="BH61" s="236"/>
      <c r="BI61" s="2"/>
      <c r="BJ61" s="2"/>
      <c r="BK61" s="2"/>
      <c r="BL61" s="2"/>
      <c r="BM61" s="212"/>
    </row>
    <row r="62" spans="1:65" ht="18.75" customHeight="1" x14ac:dyDescent="0.15">
      <c r="A62" s="424"/>
      <c r="B62" s="365"/>
      <c r="C62" s="357" t="s">
        <v>23</v>
      </c>
      <c r="D62" s="357"/>
      <c r="E62" s="357"/>
      <c r="F62" s="357"/>
      <c r="G62" s="357"/>
      <c r="H62" s="357"/>
      <c r="I62" s="357"/>
      <c r="J62" s="358">
        <f>SUM(J59:N61)</f>
        <v>0</v>
      </c>
      <c r="K62" s="359"/>
      <c r="L62" s="359"/>
      <c r="M62" s="359"/>
      <c r="N62" s="359"/>
      <c r="O62" s="241" t="s">
        <v>275</v>
      </c>
      <c r="P62" s="360">
        <f>SUM(P59:R61)</f>
        <v>0</v>
      </c>
      <c r="Q62" s="360"/>
      <c r="R62" s="360"/>
      <c r="S62" s="275" t="s">
        <v>57</v>
      </c>
      <c r="T62" s="361" t="s">
        <v>58</v>
      </c>
      <c r="U62" s="362"/>
      <c r="V62" s="358">
        <f>SUM(V59:Z61)</f>
        <v>0</v>
      </c>
      <c r="W62" s="359"/>
      <c r="X62" s="359"/>
      <c r="Y62" s="359"/>
      <c r="Z62" s="359"/>
      <c r="AA62" s="241" t="s">
        <v>275</v>
      </c>
      <c r="AB62" s="360">
        <f>SUM(AB59:AD61)</f>
        <v>0</v>
      </c>
      <c r="AC62" s="360"/>
      <c r="AD62" s="360"/>
      <c r="AE62" s="275" t="s">
        <v>57</v>
      </c>
      <c r="AF62" s="360" t="s">
        <v>58</v>
      </c>
      <c r="AG62" s="376"/>
      <c r="AH62" s="358">
        <f>SUM(AH59:AL61)</f>
        <v>0</v>
      </c>
      <c r="AI62" s="359"/>
      <c r="AJ62" s="359"/>
      <c r="AK62" s="359"/>
      <c r="AL62" s="359"/>
      <c r="AM62" s="275" t="s">
        <v>56</v>
      </c>
      <c r="AN62" s="360">
        <f>SUM(AN59:AQ61)</f>
        <v>0</v>
      </c>
      <c r="AO62" s="360"/>
      <c r="AP62" s="360"/>
      <c r="AQ62" s="275" t="s">
        <v>57</v>
      </c>
      <c r="AR62" s="345" t="s">
        <v>276</v>
      </c>
      <c r="AS62" s="346"/>
      <c r="AT62" s="242"/>
      <c r="AU62" s="242"/>
      <c r="AV62" s="243"/>
      <c r="AW62" s="243"/>
      <c r="AX62" s="243"/>
      <c r="AY62" s="244"/>
      <c r="AZ62" s="168"/>
      <c r="BA62" s="168"/>
      <c r="BB62" s="168"/>
      <c r="BC62" s="168"/>
      <c r="BD62" s="168"/>
      <c r="BE62" s="168"/>
      <c r="BF62" s="168"/>
      <c r="BG62" s="168"/>
      <c r="BH62" s="245"/>
      <c r="BI62" s="2"/>
      <c r="BJ62" s="2"/>
      <c r="BK62" s="2"/>
      <c r="BL62" s="2"/>
      <c r="BM62" s="212"/>
    </row>
    <row r="63" spans="1:65" ht="15" customHeight="1" x14ac:dyDescent="0.2">
      <c r="A63" s="424"/>
      <c r="B63" s="347" t="s">
        <v>176</v>
      </c>
      <c r="C63" s="348"/>
      <c r="D63" s="348"/>
      <c r="E63" s="348"/>
      <c r="F63" s="348"/>
      <c r="G63" s="348"/>
      <c r="H63" s="348"/>
      <c r="I63" s="349"/>
      <c r="J63" s="350" t="s">
        <v>51</v>
      </c>
      <c r="K63" s="351"/>
      <c r="L63" s="351"/>
      <c r="M63" s="351"/>
      <c r="N63" s="351"/>
      <c r="O63" s="351"/>
      <c r="P63" s="351"/>
      <c r="Q63" s="351"/>
      <c r="R63" s="351"/>
      <c r="S63" s="351"/>
      <c r="T63" s="351"/>
      <c r="U63" s="351"/>
      <c r="V63" s="351"/>
      <c r="W63" s="352"/>
      <c r="X63" s="246"/>
      <c r="Y63" s="247"/>
      <c r="Z63" s="247"/>
      <c r="AA63" s="247"/>
      <c r="AB63" s="247"/>
      <c r="AC63" s="247"/>
      <c r="AD63" s="247"/>
      <c r="AE63" s="247"/>
      <c r="AF63" s="247"/>
      <c r="AG63" s="247"/>
      <c r="AH63" s="247"/>
      <c r="AI63" s="248"/>
      <c r="AJ63" s="248"/>
      <c r="AK63" s="249"/>
      <c r="AL63" s="249"/>
      <c r="AM63" s="249"/>
      <c r="AN63" s="249"/>
      <c r="AO63" s="249"/>
      <c r="AP63" s="249"/>
      <c r="AQ63" s="249"/>
      <c r="AR63" s="249"/>
      <c r="AS63" s="249"/>
      <c r="AT63" s="249"/>
      <c r="AU63" s="249"/>
      <c r="AV63" s="249"/>
      <c r="AW63" s="249"/>
      <c r="AX63" s="249"/>
      <c r="AY63" s="249"/>
      <c r="AZ63" s="250"/>
      <c r="BA63" s="250"/>
      <c r="BB63" s="250"/>
      <c r="BC63" s="250"/>
      <c r="BD63" s="250"/>
      <c r="BE63" s="250"/>
      <c r="BF63" s="250"/>
      <c r="BG63" s="250"/>
      <c r="BH63" s="251"/>
      <c r="BI63" s="2"/>
      <c r="BJ63" s="2"/>
      <c r="BK63" s="2"/>
      <c r="BL63" s="2"/>
      <c r="BM63" s="212"/>
    </row>
    <row r="64" spans="1:65" ht="18.75" customHeight="1" x14ac:dyDescent="0.15">
      <c r="A64" s="424"/>
      <c r="B64" s="5"/>
      <c r="C64" s="338" t="s">
        <v>61</v>
      </c>
      <c r="D64" s="339"/>
      <c r="E64" s="339"/>
      <c r="F64" s="339"/>
      <c r="G64" s="339"/>
      <c r="H64" s="339"/>
      <c r="I64" s="340"/>
      <c r="J64" s="341"/>
      <c r="K64" s="342"/>
      <c r="L64" s="342"/>
      <c r="M64" s="342"/>
      <c r="N64" s="342"/>
      <c r="O64" s="342"/>
      <c r="P64" s="342"/>
      <c r="Q64" s="342"/>
      <c r="R64" s="342"/>
      <c r="S64" s="342"/>
      <c r="T64" s="342"/>
      <c r="U64" s="342"/>
      <c r="V64" s="343" t="s">
        <v>37</v>
      </c>
      <c r="W64" s="344"/>
      <c r="X64" s="252"/>
      <c r="Y64" s="218"/>
      <c r="Z64" s="218"/>
      <c r="AA64" s="218"/>
      <c r="AB64" s="218"/>
      <c r="AC64" s="218"/>
      <c r="AD64" s="218"/>
      <c r="AE64" s="218"/>
      <c r="AF64" s="218"/>
      <c r="AG64" s="218"/>
      <c r="AH64" s="217"/>
      <c r="AI64" s="218"/>
      <c r="AJ64" s="217"/>
      <c r="AK64" s="164"/>
      <c r="AL64" s="164"/>
      <c r="AM64" s="164"/>
      <c r="AN64" s="164"/>
      <c r="AO64" s="164"/>
      <c r="AP64" s="164"/>
      <c r="AQ64" s="164"/>
      <c r="AR64" s="164"/>
      <c r="AS64" s="164"/>
      <c r="AT64" s="164"/>
      <c r="AU64" s="164"/>
      <c r="AV64" s="164"/>
      <c r="AW64" s="164"/>
      <c r="AX64" s="164"/>
      <c r="AY64" s="217"/>
      <c r="AZ64" s="253"/>
      <c r="BA64" s="253"/>
      <c r="BB64" s="253"/>
      <c r="BC64" s="253"/>
      <c r="BD64" s="253"/>
      <c r="BE64" s="253"/>
      <c r="BF64" s="253"/>
      <c r="BG64" s="253"/>
      <c r="BH64" s="254"/>
      <c r="BI64" s="255"/>
      <c r="BJ64" s="2"/>
      <c r="BK64" s="2"/>
      <c r="BL64" s="2"/>
      <c r="BM64" s="212"/>
    </row>
    <row r="65" spans="1:66" ht="18.75" customHeight="1" x14ac:dyDescent="0.15">
      <c r="A65" s="425"/>
      <c r="B65" s="6"/>
      <c r="C65" s="338" t="s">
        <v>144</v>
      </c>
      <c r="D65" s="339"/>
      <c r="E65" s="339"/>
      <c r="F65" s="339"/>
      <c r="G65" s="339"/>
      <c r="H65" s="339"/>
      <c r="I65" s="340"/>
      <c r="J65" s="341"/>
      <c r="K65" s="342"/>
      <c r="L65" s="342"/>
      <c r="M65" s="342"/>
      <c r="N65" s="342"/>
      <c r="O65" s="342"/>
      <c r="P65" s="342"/>
      <c r="Q65" s="342"/>
      <c r="R65" s="342"/>
      <c r="S65" s="342"/>
      <c r="T65" s="342"/>
      <c r="U65" s="342"/>
      <c r="V65" s="343" t="s">
        <v>37</v>
      </c>
      <c r="W65" s="344"/>
      <c r="X65" s="160"/>
      <c r="Y65" s="161"/>
      <c r="Z65" s="161"/>
      <c r="AA65" s="161"/>
      <c r="AB65" s="161"/>
      <c r="AC65" s="161"/>
      <c r="AD65" s="161"/>
      <c r="AE65" s="161"/>
      <c r="AF65" s="161"/>
      <c r="AG65" s="161"/>
      <c r="AH65" s="161"/>
      <c r="AI65" s="161"/>
      <c r="AJ65" s="256"/>
      <c r="AK65" s="285"/>
      <c r="AL65" s="285"/>
      <c r="AM65" s="285"/>
      <c r="AN65" s="285"/>
      <c r="AO65" s="285"/>
      <c r="AP65" s="285"/>
      <c r="AQ65" s="285"/>
      <c r="AR65" s="285"/>
      <c r="AS65" s="285"/>
      <c r="AT65" s="285"/>
      <c r="AU65" s="285"/>
      <c r="AV65" s="285"/>
      <c r="AW65" s="285"/>
      <c r="AX65" s="285"/>
      <c r="AY65" s="256"/>
      <c r="AZ65" s="257"/>
      <c r="BA65" s="257"/>
      <c r="BB65" s="257"/>
      <c r="BC65" s="257"/>
      <c r="BD65" s="257"/>
      <c r="BE65" s="257"/>
      <c r="BF65" s="257"/>
      <c r="BG65" s="257"/>
      <c r="BH65" s="258"/>
      <c r="BI65" s="259"/>
      <c r="BJ65" s="172"/>
      <c r="BK65" s="172"/>
      <c r="BL65" s="172"/>
      <c r="BM65" s="260"/>
    </row>
    <row r="67" spans="1:66" x14ac:dyDescent="0.2">
      <c r="C67" s="102" t="s">
        <v>88</v>
      </c>
    </row>
    <row r="68" spans="1:66" ht="15" customHeight="1" x14ac:dyDescent="0.2">
      <c r="E68" s="53" t="s">
        <v>277</v>
      </c>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row>
    <row r="69" spans="1:66" ht="15" customHeight="1" x14ac:dyDescent="0.2">
      <c r="E69" s="100" t="s">
        <v>278</v>
      </c>
    </row>
    <row r="70" spans="1:66" ht="15" customHeight="1" x14ac:dyDescent="0.2">
      <c r="E70" s="100" t="s">
        <v>279</v>
      </c>
      <c r="F70" s="100"/>
    </row>
    <row r="71" spans="1:66" ht="15" customHeight="1" x14ac:dyDescent="0.2">
      <c r="E71" s="118" t="s">
        <v>280</v>
      </c>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row>
    <row r="72" spans="1:66" ht="15" customHeight="1" x14ac:dyDescent="0.2">
      <c r="E72" s="118" t="s">
        <v>281</v>
      </c>
      <c r="F72" s="118"/>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row>
    <row r="73" spans="1:66" ht="15" customHeight="1" x14ac:dyDescent="0.2">
      <c r="E73" s="53" t="s">
        <v>282</v>
      </c>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row>
    <row r="74" spans="1:66" ht="15" customHeight="1" x14ac:dyDescent="0.2">
      <c r="E74" s="118" t="s">
        <v>283</v>
      </c>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row>
    <row r="75" spans="1:66" ht="15" customHeight="1" x14ac:dyDescent="0.2">
      <c r="E75" s="101" t="s">
        <v>284</v>
      </c>
      <c r="F75" s="261" t="s">
        <v>285</v>
      </c>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row>
    <row r="76" spans="1:66" ht="15" customHeight="1" x14ac:dyDescent="0.2">
      <c r="E76" s="101"/>
      <c r="F76" s="261" t="s">
        <v>286</v>
      </c>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row>
    <row r="77" spans="1:66" ht="15" customHeight="1" x14ac:dyDescent="0.2">
      <c r="E77" s="101"/>
      <c r="F77" s="261" t="s">
        <v>287</v>
      </c>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row>
    <row r="78" spans="1:66" ht="15" customHeight="1" x14ac:dyDescent="0.2">
      <c r="E78" s="101"/>
      <c r="F78" s="261" t="s">
        <v>288</v>
      </c>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row>
    <row r="79" spans="1:66" ht="15" customHeight="1" x14ac:dyDescent="0.2">
      <c r="E79" s="53" t="s">
        <v>289</v>
      </c>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row>
    <row r="80" spans="1:66" ht="15" customHeight="1" x14ac:dyDescent="0.2">
      <c r="E80" s="118" t="s">
        <v>290</v>
      </c>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row>
    <row r="81" spans="5:66" ht="15" customHeight="1" x14ac:dyDescent="0.2">
      <c r="E81" s="53" t="s">
        <v>291</v>
      </c>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row>
    <row r="82" spans="5:66" ht="15" customHeight="1" x14ac:dyDescent="0.2">
      <c r="E82" s="53" t="s">
        <v>292</v>
      </c>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row>
    <row r="83" spans="5:66" ht="15" customHeight="1" x14ac:dyDescent="0.2">
      <c r="E83" s="118" t="s">
        <v>293</v>
      </c>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J83" s="119"/>
      <c r="BK83" s="119"/>
      <c r="BL83" s="119"/>
      <c r="BM83" s="119"/>
      <c r="BN83" s="119"/>
    </row>
    <row r="84" spans="5:66" ht="15" customHeight="1" x14ac:dyDescent="0.2">
      <c r="E84" s="118" t="s">
        <v>294</v>
      </c>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row>
    <row r="85" spans="5:66" ht="15" customHeight="1" x14ac:dyDescent="0.2">
      <c r="E85" s="118" t="s">
        <v>295</v>
      </c>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row>
    <row r="86" spans="5:66" ht="15" customHeight="1" x14ac:dyDescent="0.2">
      <c r="E86" s="118"/>
      <c r="F86" s="262" t="s">
        <v>143</v>
      </c>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row>
    <row r="87" spans="5:66" ht="15" customHeight="1" x14ac:dyDescent="0.2">
      <c r="E87" s="261" t="s">
        <v>296</v>
      </c>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3"/>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row>
    <row r="88" spans="5:66" ht="15" customHeight="1" x14ac:dyDescent="0.2">
      <c r="E88" s="101" t="s">
        <v>297</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row>
    <row r="89" spans="5:66" ht="15" customHeight="1" x14ac:dyDescent="0.2">
      <c r="E89" s="101"/>
      <c r="F89" s="261" t="s">
        <v>298</v>
      </c>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row>
    <row r="90" spans="5:66" ht="15" customHeight="1" x14ac:dyDescent="0.2">
      <c r="E90" s="118" t="s">
        <v>299</v>
      </c>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row>
    <row r="91" spans="5:66" ht="15" customHeight="1" x14ac:dyDescent="0.2">
      <c r="E91" s="117" t="s">
        <v>300</v>
      </c>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5:66" ht="15" customHeight="1" x14ac:dyDescent="0.2">
      <c r="E92" s="117" t="s">
        <v>301</v>
      </c>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row>
    <row r="93" spans="5:66" ht="15" customHeight="1" x14ac:dyDescent="0.2">
      <c r="E93" s="118" t="s">
        <v>302</v>
      </c>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row>
    <row r="94" spans="5:66" ht="15" customHeight="1" x14ac:dyDescent="0.2">
      <c r="E94" s="118" t="s">
        <v>303</v>
      </c>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row>
    <row r="95" spans="5:66" ht="15" customHeight="1" x14ac:dyDescent="0.2">
      <c r="E95" s="118" t="s">
        <v>304</v>
      </c>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row>
    <row r="96" spans="5:66" ht="15" customHeight="1" x14ac:dyDescent="0.2">
      <c r="E96" s="261" t="s">
        <v>305</v>
      </c>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row>
    <row r="97" spans="4:66" ht="15" customHeight="1" x14ac:dyDescent="0.2">
      <c r="E97" s="261" t="s">
        <v>306</v>
      </c>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row>
    <row r="98" spans="4:66" ht="15" customHeight="1" x14ac:dyDescent="0.2">
      <c r="E98" s="261" t="s">
        <v>307</v>
      </c>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row>
    <row r="99" spans="4:66" ht="15" customHeight="1" x14ac:dyDescent="0.2">
      <c r="E99" s="261" t="s">
        <v>308</v>
      </c>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3"/>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row>
    <row r="100" spans="4:66" s="265" customFormat="1" ht="15" customHeight="1" x14ac:dyDescent="0.2">
      <c r="E100" s="261" t="s">
        <v>309</v>
      </c>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3"/>
      <c r="AR100" s="3"/>
      <c r="AS100" s="3"/>
      <c r="AT100" s="3"/>
      <c r="AU100" s="3"/>
      <c r="AV100" s="3"/>
      <c r="AW100" s="3"/>
      <c r="AX100" s="3"/>
      <c r="AY100" s="3"/>
      <c r="AZ100" s="3"/>
      <c r="BA100" s="3"/>
      <c r="BB100" s="3"/>
      <c r="BC100" s="3"/>
      <c r="BD100" s="3"/>
      <c r="BE100" s="3"/>
      <c r="BF100" s="3"/>
      <c r="BG100" s="3"/>
      <c r="BH100" s="3"/>
      <c r="BI100" s="3"/>
      <c r="BJ100" s="3"/>
      <c r="BK100" s="3"/>
      <c r="BL100" s="3"/>
      <c r="BM100" s="3"/>
      <c r="BN100" s="3"/>
    </row>
    <row r="101" spans="4:66" ht="15" customHeight="1" x14ac:dyDescent="0.2">
      <c r="E101" s="261" t="s">
        <v>310</v>
      </c>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3"/>
    </row>
    <row r="102" spans="4:66" ht="15" customHeight="1" x14ac:dyDescent="0.2">
      <c r="E102" s="261" t="s">
        <v>311</v>
      </c>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3"/>
    </row>
    <row r="103" spans="4:66" ht="15" customHeight="1" x14ac:dyDescent="0.2">
      <c r="E103" s="261" t="s">
        <v>312</v>
      </c>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3"/>
    </row>
    <row r="104" spans="4:66" ht="15" customHeight="1" x14ac:dyDescent="0.2">
      <c r="E104" s="261" t="s">
        <v>313</v>
      </c>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4:66" ht="15" customHeight="1" x14ac:dyDescent="0.2">
      <c r="E105" s="261"/>
      <c r="F105" s="262" t="s">
        <v>314</v>
      </c>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3"/>
    </row>
    <row r="106" spans="4:66" ht="15" customHeight="1" x14ac:dyDescent="0.2">
      <c r="E106" s="261" t="s">
        <v>315</v>
      </c>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3"/>
    </row>
    <row r="107" spans="4:66" ht="15" customHeight="1" x14ac:dyDescent="0.2">
      <c r="E107" s="261" t="s">
        <v>316</v>
      </c>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3"/>
    </row>
    <row r="108" spans="4:66" x14ac:dyDescent="0.2">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M108" s="336"/>
    </row>
    <row r="109" spans="4:66" x14ac:dyDescent="0.2">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row>
    <row r="110" spans="4:66" x14ac:dyDescent="0.2">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7"/>
      <c r="BF110" s="337"/>
      <c r="BG110" s="337"/>
      <c r="BH110" s="337"/>
      <c r="BI110" s="337"/>
      <c r="BJ110" s="337"/>
      <c r="BK110" s="337"/>
      <c r="BL110" s="337"/>
    </row>
    <row r="111" spans="4:66" x14ac:dyDescent="0.2">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c r="BF111" s="336"/>
      <c r="BG111" s="336"/>
      <c r="BH111" s="336"/>
      <c r="BI111" s="336"/>
      <c r="BJ111" s="336"/>
      <c r="BK111" s="336"/>
      <c r="BL111" s="336"/>
    </row>
    <row r="112" spans="4:66" x14ac:dyDescent="0.2">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6"/>
      <c r="AY112" s="336"/>
      <c r="AZ112" s="336"/>
      <c r="BA112" s="336"/>
      <c r="BB112" s="336"/>
      <c r="BC112" s="336"/>
      <c r="BD112" s="336"/>
      <c r="BE112" s="336"/>
      <c r="BF112" s="336"/>
      <c r="BG112" s="336"/>
      <c r="BH112" s="336"/>
      <c r="BI112" s="336"/>
      <c r="BJ112" s="336"/>
      <c r="BK112" s="336"/>
      <c r="BL112" s="336"/>
    </row>
    <row r="113" spans="4:64" x14ac:dyDescent="0.2">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6"/>
      <c r="BK113" s="336"/>
      <c r="BL113" s="336"/>
    </row>
    <row r="114" spans="4:64" x14ac:dyDescent="0.2">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BF114" s="336"/>
      <c r="BG114" s="336"/>
      <c r="BH114" s="336"/>
      <c r="BI114" s="336"/>
      <c r="BJ114" s="336"/>
      <c r="BK114" s="336"/>
      <c r="BL114" s="336"/>
    </row>
    <row r="115" spans="4:64" x14ac:dyDescent="0.2">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36"/>
      <c r="BK115" s="336"/>
      <c r="BL115" s="336"/>
    </row>
  </sheetData>
  <mergeCells count="458">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3"/>
    <mergeCell ref="B23:B33"/>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E31:BF31"/>
    <mergeCell ref="BJ31:BK31"/>
    <mergeCell ref="C32:L32"/>
    <mergeCell ref="M32:O32"/>
    <mergeCell ref="P32:R32"/>
    <mergeCell ref="S32:U32"/>
    <mergeCell ref="V32:X32"/>
    <mergeCell ref="AB31:AC31"/>
    <mergeCell ref="AE31:AF31"/>
    <mergeCell ref="AH31:AI31"/>
    <mergeCell ref="AK31:AL31"/>
    <mergeCell ref="AN31:AO31"/>
    <mergeCell ref="AQ31:AR31"/>
    <mergeCell ref="C31:L31"/>
    <mergeCell ref="M31:N31"/>
    <mergeCell ref="P31:Q31"/>
    <mergeCell ref="S31:T31"/>
    <mergeCell ref="V31:W31"/>
    <mergeCell ref="Y31:Z31"/>
    <mergeCell ref="BH32:BI32"/>
    <mergeCell ref="BJ32:BL32"/>
    <mergeCell ref="AT32:AU32"/>
    <mergeCell ref="AW32:AY32"/>
    <mergeCell ref="AZ32:BA32"/>
    <mergeCell ref="C33:L33"/>
    <mergeCell ref="M33:N33"/>
    <mergeCell ref="P33:Q33"/>
    <mergeCell ref="S33:T33"/>
    <mergeCell ref="V33:W33"/>
    <mergeCell ref="Y33:Z33"/>
    <mergeCell ref="AB33:AC33"/>
    <mergeCell ref="AE33:AF33"/>
    <mergeCell ref="AQ32:AR32"/>
    <mergeCell ref="BB32:BD32"/>
    <mergeCell ref="BE32:BG32"/>
    <mergeCell ref="Y32:AA32"/>
    <mergeCell ref="AB32:AD32"/>
    <mergeCell ref="AE32:AG32"/>
    <mergeCell ref="AH32:AJ32"/>
    <mergeCell ref="AK32:AM32"/>
    <mergeCell ref="AN32:AP32"/>
    <mergeCell ref="BB33:BC33"/>
    <mergeCell ref="BE33:BF33"/>
    <mergeCell ref="BJ33:BK33"/>
    <mergeCell ref="B34:B37"/>
    <mergeCell ref="C34:L35"/>
    <mergeCell ref="M34:AR34"/>
    <mergeCell ref="AS34:AY35"/>
    <mergeCell ref="AZ34:BH35"/>
    <mergeCell ref="BI34:BM35"/>
    <mergeCell ref="M35:Q35"/>
    <mergeCell ref="AH33:AI33"/>
    <mergeCell ref="AK33:AL33"/>
    <mergeCell ref="AN33:AO33"/>
    <mergeCell ref="AQ33:AR33"/>
    <mergeCell ref="AT33:AU33"/>
    <mergeCell ref="AW33:AX33"/>
    <mergeCell ref="R35:V35"/>
    <mergeCell ref="W35:AA35"/>
    <mergeCell ref="AB35:AF35"/>
    <mergeCell ref="AG35:AK35"/>
    <mergeCell ref="AL35:AR35"/>
    <mergeCell ref="C36:L36"/>
    <mergeCell ref="M36:P36"/>
    <mergeCell ref="R36:U36"/>
    <mergeCell ref="W36:Z36"/>
    <mergeCell ref="AB36:AE36"/>
    <mergeCell ref="AG36:AJ36"/>
    <mergeCell ref="AL36:AQ36"/>
    <mergeCell ref="AS36:AX36"/>
    <mergeCell ref="AZ36:BG36"/>
    <mergeCell ref="BI36:BM36"/>
    <mergeCell ref="C37:L37"/>
    <mergeCell ref="M37:P37"/>
    <mergeCell ref="R37:U37"/>
    <mergeCell ref="W37:Z37"/>
    <mergeCell ref="AB37:AE37"/>
    <mergeCell ref="AG37:AJ37"/>
    <mergeCell ref="AL37:AQ37"/>
    <mergeCell ref="AS37:AX37"/>
    <mergeCell ref="AZ37:BG37"/>
    <mergeCell ref="BI37:BM37"/>
    <mergeCell ref="A38:A65"/>
    <mergeCell ref="B38:B42"/>
    <mergeCell ref="C38:N38"/>
    <mergeCell ref="O38:W38"/>
    <mergeCell ref="X38:AF38"/>
    <mergeCell ref="AG38:AQ38"/>
    <mergeCell ref="AR38:AY38"/>
    <mergeCell ref="AZ38:BH38"/>
    <mergeCell ref="BI38:BM38"/>
    <mergeCell ref="C39:N39"/>
    <mergeCell ref="O39:W39"/>
    <mergeCell ref="X39:AD39"/>
    <mergeCell ref="AE39:AF39"/>
    <mergeCell ref="AG39:AO39"/>
    <mergeCell ref="AP39:AQ39"/>
    <mergeCell ref="AR39:AW39"/>
    <mergeCell ref="AX39:AY39"/>
    <mergeCell ref="AZ39:BF39"/>
    <mergeCell ref="BG39:BH39"/>
    <mergeCell ref="C40:N40"/>
    <mergeCell ref="O40:W40"/>
    <mergeCell ref="X40:AD40"/>
    <mergeCell ref="AE40:AF40"/>
    <mergeCell ref="AG40:AO40"/>
    <mergeCell ref="AP40:AQ40"/>
    <mergeCell ref="AR40:AW40"/>
    <mergeCell ref="AX40:AY40"/>
    <mergeCell ref="AZ40:BF40"/>
    <mergeCell ref="BG40:BH40"/>
    <mergeCell ref="C41:N41"/>
    <mergeCell ref="O41:U41"/>
    <mergeCell ref="V41:W41"/>
    <mergeCell ref="X41:AD41"/>
    <mergeCell ref="AE41:AF41"/>
    <mergeCell ref="AG41:AO41"/>
    <mergeCell ref="AP41:AQ41"/>
    <mergeCell ref="AR41:AW41"/>
    <mergeCell ref="AX41:AY41"/>
    <mergeCell ref="AZ41:BF41"/>
    <mergeCell ref="BG41:BH41"/>
    <mergeCell ref="C42:N42"/>
    <mergeCell ref="O42:W42"/>
    <mergeCell ref="X42:AD42"/>
    <mergeCell ref="AE42:AF42"/>
    <mergeCell ref="AG42:AO42"/>
    <mergeCell ref="AP42:AQ42"/>
    <mergeCell ref="AR42:AW42"/>
    <mergeCell ref="AX42:AY42"/>
    <mergeCell ref="AZ42:BF42"/>
    <mergeCell ref="BG42:BH42"/>
    <mergeCell ref="B43:B52"/>
    <mergeCell ref="C43:N43"/>
    <mergeCell ref="O43:W43"/>
    <mergeCell ref="X43:AF43"/>
    <mergeCell ref="AG43:AQ43"/>
    <mergeCell ref="AR43:AY43"/>
    <mergeCell ref="AZ43:BH43"/>
    <mergeCell ref="C44:N44"/>
    <mergeCell ref="O44:U44"/>
    <mergeCell ref="V44:W44"/>
    <mergeCell ref="X44:AD44"/>
    <mergeCell ref="AE44:AF44"/>
    <mergeCell ref="AG44:AO44"/>
    <mergeCell ref="AP44:AQ44"/>
    <mergeCell ref="AR44:AW44"/>
    <mergeCell ref="AX44:AY44"/>
    <mergeCell ref="AZ44:BF44"/>
    <mergeCell ref="BG44:BH44"/>
    <mergeCell ref="C45:C48"/>
    <mergeCell ref="D45:N45"/>
    <mergeCell ref="O45:AF45"/>
    <mergeCell ref="D46:N46"/>
    <mergeCell ref="O46:AD46"/>
    <mergeCell ref="AE46:AF46"/>
    <mergeCell ref="D47:N47"/>
    <mergeCell ref="O47:AD47"/>
    <mergeCell ref="AE47:AF47"/>
    <mergeCell ref="D48:N48"/>
    <mergeCell ref="O48:AD48"/>
    <mergeCell ref="AE48:AF48"/>
    <mergeCell ref="C49:C52"/>
    <mergeCell ref="D49:N49"/>
    <mergeCell ref="O49:W49"/>
    <mergeCell ref="X49:AF49"/>
    <mergeCell ref="D51:N51"/>
    <mergeCell ref="O51:U51"/>
    <mergeCell ref="V51:W51"/>
    <mergeCell ref="X51:AD51"/>
    <mergeCell ref="AE51:AF51"/>
    <mergeCell ref="AG49:AQ49"/>
    <mergeCell ref="AR49:AY49"/>
    <mergeCell ref="AZ49:BH49"/>
    <mergeCell ref="D50:N50"/>
    <mergeCell ref="O50:U50"/>
    <mergeCell ref="V50:W50"/>
    <mergeCell ref="X50:AD50"/>
    <mergeCell ref="AE50:AF50"/>
    <mergeCell ref="AG50:AO50"/>
    <mergeCell ref="AP50:AQ50"/>
    <mergeCell ref="AR50:AW50"/>
    <mergeCell ref="AX50:AY50"/>
    <mergeCell ref="AZ50:BF50"/>
    <mergeCell ref="BG50:BH50"/>
    <mergeCell ref="AG51:AO51"/>
    <mergeCell ref="AF54:AG54"/>
    <mergeCell ref="C55:I55"/>
    <mergeCell ref="AG52:AO52"/>
    <mergeCell ref="AP52:AQ52"/>
    <mergeCell ref="AR52:AW52"/>
    <mergeCell ref="AX52:AY52"/>
    <mergeCell ref="AZ52:BF52"/>
    <mergeCell ref="BG52:BH52"/>
    <mergeCell ref="AP51:AQ51"/>
    <mergeCell ref="AR51:AW51"/>
    <mergeCell ref="AX51:AY51"/>
    <mergeCell ref="AZ51:BF51"/>
    <mergeCell ref="BG51:BH51"/>
    <mergeCell ref="D52:N52"/>
    <mergeCell ref="O52:U52"/>
    <mergeCell ref="V52:W52"/>
    <mergeCell ref="X52:AD52"/>
    <mergeCell ref="AE52:AF52"/>
    <mergeCell ref="J55:S55"/>
    <mergeCell ref="T55:U55"/>
    <mergeCell ref="V55:AE55"/>
    <mergeCell ref="AF55:AG55"/>
    <mergeCell ref="AH59:AL59"/>
    <mergeCell ref="AN59:AP59"/>
    <mergeCell ref="C56:I56"/>
    <mergeCell ref="J56:S56"/>
    <mergeCell ref="T56:U56"/>
    <mergeCell ref="V56:AE56"/>
    <mergeCell ref="AF56:AG56"/>
    <mergeCell ref="C57:I58"/>
    <mergeCell ref="J57:U58"/>
    <mergeCell ref="V57:AG58"/>
    <mergeCell ref="AH58:AS58"/>
    <mergeCell ref="T61:U61"/>
    <mergeCell ref="V61:Z61"/>
    <mergeCell ref="AB61:AD61"/>
    <mergeCell ref="AF62:AG62"/>
    <mergeCell ref="AH62:AL62"/>
    <mergeCell ref="AN62:AP62"/>
    <mergeCell ref="AR59:AS59"/>
    <mergeCell ref="C60:I60"/>
    <mergeCell ref="J60:N60"/>
    <mergeCell ref="P60:R60"/>
    <mergeCell ref="T60:U60"/>
    <mergeCell ref="V60:Z60"/>
    <mergeCell ref="AB60:AD60"/>
    <mergeCell ref="AF60:AG60"/>
    <mergeCell ref="AH60:AL60"/>
    <mergeCell ref="AN60:AP60"/>
    <mergeCell ref="AR60:AS60"/>
    <mergeCell ref="C59:I59"/>
    <mergeCell ref="J59:N59"/>
    <mergeCell ref="P59:R59"/>
    <mergeCell ref="T59:U59"/>
    <mergeCell ref="V59:Z59"/>
    <mergeCell ref="AB59:AD59"/>
    <mergeCell ref="AF59:AG59"/>
    <mergeCell ref="AR62:AS62"/>
    <mergeCell ref="B63:I63"/>
    <mergeCell ref="J63:W63"/>
    <mergeCell ref="AF61:AG61"/>
    <mergeCell ref="AH61:AL61"/>
    <mergeCell ref="AN61:AP61"/>
    <mergeCell ref="AR61:AS61"/>
    <mergeCell ref="C62:I62"/>
    <mergeCell ref="J62:N62"/>
    <mergeCell ref="P62:R62"/>
    <mergeCell ref="T62:U62"/>
    <mergeCell ref="V62:Z62"/>
    <mergeCell ref="AB62:AD62"/>
    <mergeCell ref="B53:B62"/>
    <mergeCell ref="C53:I53"/>
    <mergeCell ref="J53:U53"/>
    <mergeCell ref="V53:AG53"/>
    <mergeCell ref="C54:I54"/>
    <mergeCell ref="J54:S54"/>
    <mergeCell ref="T54:U54"/>
    <mergeCell ref="V54:AE54"/>
    <mergeCell ref="C61:I61"/>
    <mergeCell ref="J61:N61"/>
    <mergeCell ref="P61:R61"/>
    <mergeCell ref="D114:BL114"/>
    <mergeCell ref="D115:BL115"/>
    <mergeCell ref="D108:BM108"/>
    <mergeCell ref="D109:BL109"/>
    <mergeCell ref="D110:BL110"/>
    <mergeCell ref="D111:BL111"/>
    <mergeCell ref="D112:BL112"/>
    <mergeCell ref="D113:BL113"/>
    <mergeCell ref="C64:I64"/>
    <mergeCell ref="J64:U64"/>
    <mergeCell ref="V64:W64"/>
    <mergeCell ref="C65:I65"/>
    <mergeCell ref="J65:U65"/>
    <mergeCell ref="V65:W65"/>
  </mergeCells>
  <phoneticPr fontId="2"/>
  <conditionalFormatting sqref="AQ32:AR32">
    <cfRule type="cellIs" dxfId="27" priority="6" operator="equal">
      <formula>""</formula>
    </cfRule>
  </conditionalFormatting>
  <conditionalFormatting sqref="AT32:AU32">
    <cfRule type="cellIs" dxfId="26" priority="5" operator="equal">
      <formula>""</formula>
    </cfRule>
  </conditionalFormatting>
  <conditionalFormatting sqref="AQ27:AR27 AQ28:AQ30">
    <cfRule type="cellIs" dxfId="25" priority="4" operator="equal">
      <formula>""</formula>
    </cfRule>
  </conditionalFormatting>
  <conditionalFormatting sqref="AT27:AU27 AT28:AT30">
    <cfRule type="cellIs" dxfId="24" priority="3" operator="equal">
      <formula>""</formula>
    </cfRule>
  </conditionalFormatting>
  <conditionalFormatting sqref="O41">
    <cfRule type="cellIs" dxfId="23" priority="2" operator="equal">
      <formula>""</formula>
    </cfRule>
  </conditionalFormatting>
  <conditionalFormatting sqref="O44">
    <cfRule type="cellIs" dxfId="22" priority="1" operator="equal">
      <formula>""</formula>
    </cfRule>
  </conditionalFormatting>
  <dataValidations count="1">
    <dataValidation type="whole" allowBlank="1" showInputMessage="1" showErrorMessage="1" prompt="このセルには入力しないてください。" sqref="M31:BL31" xr:uid="{00000000-0002-0000-0100-000000000000}">
      <formula1>0</formula1>
      <formula2>100</formula2>
    </dataValidation>
  </dataValidations>
  <printOptions horizontalCentered="1"/>
  <pageMargins left="0.39370078740157483" right="0.39370078740157483" top="0.78740157480314965" bottom="0.39370078740157483" header="0.31496062992125984" footer="0.31496062992125984"/>
  <pageSetup paperSize="9" scale="85" orientation="landscape" cellComments="asDisplayed" r:id="rId1"/>
  <rowBreaks count="2" manualBreakCount="2">
    <brk id="37" max="64" man="1"/>
    <brk id="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17"/>
  <sheetViews>
    <sheetView showGridLines="0" showWhiteSpace="0" zoomScaleNormal="100" zoomScaleSheetLayoutView="100" workbookViewId="0">
      <selection sqref="A1:W1"/>
    </sheetView>
  </sheetViews>
  <sheetFormatPr defaultColWidth="9" defaultRowHeight="13.2" x14ac:dyDescent="0.2"/>
  <cols>
    <col min="1" max="12" width="2.44140625" style="3" customWidth="1"/>
    <col min="13" max="26" width="1.6640625" style="3" customWidth="1"/>
    <col min="27" max="51" width="1.77734375" style="3" customWidth="1"/>
    <col min="52" max="52" width="4.21875" style="3" customWidth="1"/>
    <col min="53" max="59" width="1.6640625" style="3" customWidth="1"/>
    <col min="60" max="60" width="4.109375" style="3" customWidth="1"/>
    <col min="61" max="61" width="1.6640625" style="3" customWidth="1"/>
    <col min="62" max="62" width="2.21875" style="3" customWidth="1"/>
    <col min="63" max="63" width="2.33203125" style="3" customWidth="1"/>
    <col min="64" max="64" width="1.6640625" style="3" customWidth="1"/>
    <col min="65" max="65" width="20.6640625" style="3" customWidth="1"/>
    <col min="66" max="16384" width="9" style="3"/>
  </cols>
  <sheetData>
    <row r="1" spans="1:65" ht="15" customHeight="1" x14ac:dyDescent="0.2">
      <c r="A1" s="637" t="s">
        <v>130</v>
      </c>
      <c r="B1" s="637"/>
      <c r="C1" s="637"/>
      <c r="D1" s="637"/>
      <c r="E1" s="637"/>
      <c r="F1" s="637"/>
      <c r="G1" s="637"/>
      <c r="H1" s="637"/>
      <c r="I1" s="637"/>
      <c r="J1" s="637"/>
      <c r="K1" s="637"/>
      <c r="L1" s="637"/>
      <c r="M1" s="637"/>
      <c r="N1" s="637"/>
      <c r="O1" s="637"/>
      <c r="P1" s="637"/>
      <c r="Q1" s="637"/>
      <c r="R1" s="637"/>
      <c r="S1" s="637"/>
      <c r="T1" s="637"/>
      <c r="U1" s="637"/>
      <c r="V1" s="637"/>
      <c r="W1" s="637"/>
      <c r="X1" s="638"/>
      <c r="Y1" s="638"/>
      <c r="Z1" s="638"/>
      <c r="AA1" s="638"/>
      <c r="AB1" s="638"/>
      <c r="AC1" s="638"/>
      <c r="AD1" s="638"/>
      <c r="AE1" s="638"/>
      <c r="AF1" s="638"/>
      <c r="AG1" s="638"/>
      <c r="AH1" s="638"/>
      <c r="AI1" s="638"/>
      <c r="AJ1" s="638"/>
      <c r="AK1" s="638"/>
      <c r="AL1" s="638"/>
      <c r="AM1" s="638"/>
      <c r="AN1" s="638"/>
      <c r="BM1" s="297" t="s">
        <v>2</v>
      </c>
    </row>
    <row r="2" spans="1:65" ht="30" customHeight="1" x14ac:dyDescent="0.2">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BM2" s="170" t="s">
        <v>344</v>
      </c>
    </row>
    <row r="3" spans="1:65" ht="15" customHeight="1" x14ac:dyDescent="0.2">
      <c r="A3" s="640" t="s">
        <v>3</v>
      </c>
      <c r="B3" s="641"/>
      <c r="C3" s="641"/>
      <c r="D3" s="641"/>
      <c r="E3" s="641"/>
      <c r="F3" s="641"/>
      <c r="G3" s="641"/>
      <c r="H3" s="641"/>
      <c r="I3" s="641"/>
      <c r="J3" s="642"/>
      <c r="K3" s="643" t="s">
        <v>4</v>
      </c>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5"/>
      <c r="BI3" s="646" t="s">
        <v>233</v>
      </c>
      <c r="BJ3" s="647"/>
      <c r="BK3" s="647"/>
      <c r="BL3" s="647"/>
      <c r="BM3" s="648"/>
    </row>
    <row r="4" spans="1:65" ht="24" customHeight="1" x14ac:dyDescent="0.2">
      <c r="A4" s="632" t="s">
        <v>6</v>
      </c>
      <c r="B4" s="632"/>
      <c r="C4" s="632"/>
      <c r="D4" s="632"/>
      <c r="E4" s="632"/>
      <c r="F4" s="632"/>
      <c r="G4" s="632"/>
      <c r="H4" s="632"/>
      <c r="I4" s="632"/>
      <c r="J4" s="632"/>
      <c r="K4" s="478" t="s">
        <v>317</v>
      </c>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80"/>
      <c r="BI4" s="633"/>
      <c r="BJ4" s="634"/>
      <c r="BK4" s="634"/>
      <c r="BL4" s="634"/>
      <c r="BM4" s="635"/>
    </row>
    <row r="5" spans="1:65" ht="15" customHeight="1" x14ac:dyDescent="0.2">
      <c r="A5" s="636" t="s">
        <v>7</v>
      </c>
      <c r="B5" s="636"/>
      <c r="C5" s="636"/>
      <c r="D5" s="636"/>
      <c r="E5" s="636"/>
      <c r="F5" s="636"/>
      <c r="G5" s="636"/>
      <c r="H5" s="636"/>
      <c r="I5" s="636"/>
      <c r="J5" s="636"/>
      <c r="K5" s="447" t="s">
        <v>318</v>
      </c>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9"/>
      <c r="BI5" s="633"/>
      <c r="BJ5" s="634"/>
      <c r="BK5" s="634"/>
      <c r="BL5" s="634"/>
      <c r="BM5" s="635"/>
    </row>
    <row r="6" spans="1:65" ht="30" customHeight="1" x14ac:dyDescent="0.2">
      <c r="A6" s="626" t="s">
        <v>8</v>
      </c>
      <c r="B6" s="400" t="s">
        <v>234</v>
      </c>
      <c r="C6" s="394" t="s">
        <v>17</v>
      </c>
      <c r="D6" s="507"/>
      <c r="E6" s="507"/>
      <c r="F6" s="507"/>
      <c r="G6" s="507"/>
      <c r="H6" s="507"/>
      <c r="I6" s="507"/>
      <c r="J6" s="507"/>
      <c r="K6" s="597"/>
      <c r="L6" s="598"/>
      <c r="M6" s="394" t="s">
        <v>9</v>
      </c>
      <c r="N6" s="599"/>
      <c r="O6" s="599"/>
      <c r="P6" s="599"/>
      <c r="Q6" s="599"/>
      <c r="R6" s="599"/>
      <c r="S6" s="600"/>
      <c r="T6" s="600"/>
      <c r="U6" s="600"/>
      <c r="V6" s="601"/>
      <c r="W6" s="394" t="s">
        <v>10</v>
      </c>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1"/>
      <c r="BI6" s="394" t="s">
        <v>235</v>
      </c>
      <c r="BJ6" s="351"/>
      <c r="BK6" s="351"/>
      <c r="BL6" s="351"/>
      <c r="BM6" s="352"/>
    </row>
    <row r="7" spans="1:65" ht="15" customHeight="1" x14ac:dyDescent="0.2">
      <c r="A7" s="627"/>
      <c r="B7" s="401"/>
      <c r="C7" s="605"/>
      <c r="D7" s="606"/>
      <c r="E7" s="606"/>
      <c r="F7" s="606"/>
      <c r="G7" s="606"/>
      <c r="H7" s="606"/>
      <c r="I7" s="606"/>
      <c r="J7" s="606"/>
      <c r="K7" s="606"/>
      <c r="L7" s="607"/>
      <c r="M7" s="703"/>
      <c r="N7" s="704"/>
      <c r="O7" s="704"/>
      <c r="P7" s="704"/>
      <c r="Q7" s="704"/>
      <c r="R7" s="704"/>
      <c r="S7" s="704"/>
      <c r="T7" s="704"/>
      <c r="U7" s="704"/>
      <c r="V7" s="705"/>
      <c r="W7" s="439"/>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1"/>
      <c r="BI7" s="611"/>
      <c r="BJ7" s="612"/>
      <c r="BK7" s="612"/>
      <c r="BL7" s="612"/>
      <c r="BM7" s="613"/>
    </row>
    <row r="8" spans="1:65" ht="15" customHeight="1" x14ac:dyDescent="0.2">
      <c r="A8" s="627"/>
      <c r="B8" s="401"/>
      <c r="C8" s="581"/>
      <c r="D8" s="582"/>
      <c r="E8" s="582"/>
      <c r="F8" s="582"/>
      <c r="G8" s="582"/>
      <c r="H8" s="582"/>
      <c r="I8" s="582"/>
      <c r="J8" s="582"/>
      <c r="K8" s="582"/>
      <c r="L8" s="583"/>
      <c r="M8" s="697"/>
      <c r="N8" s="698"/>
      <c r="O8" s="698"/>
      <c r="P8" s="698"/>
      <c r="Q8" s="698"/>
      <c r="R8" s="698"/>
      <c r="S8" s="698"/>
      <c r="T8" s="698"/>
      <c r="U8" s="698"/>
      <c r="V8" s="699"/>
      <c r="W8" s="620"/>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2"/>
      <c r="BI8" s="584"/>
      <c r="BJ8" s="585"/>
      <c r="BK8" s="585"/>
      <c r="BL8" s="585"/>
      <c r="BM8" s="586"/>
    </row>
    <row r="9" spans="1:65" ht="15" customHeight="1" x14ac:dyDescent="0.2">
      <c r="A9" s="627"/>
      <c r="B9" s="401"/>
      <c r="C9" s="581" t="s">
        <v>319</v>
      </c>
      <c r="D9" s="582"/>
      <c r="E9" s="582"/>
      <c r="F9" s="582"/>
      <c r="G9" s="582"/>
      <c r="H9" s="582"/>
      <c r="I9" s="582"/>
      <c r="J9" s="582"/>
      <c r="K9" s="582"/>
      <c r="L9" s="583"/>
      <c r="M9" s="700">
        <v>31868</v>
      </c>
      <c r="N9" s="701"/>
      <c r="O9" s="701"/>
      <c r="P9" s="701"/>
      <c r="Q9" s="701"/>
      <c r="R9" s="701"/>
      <c r="S9" s="701"/>
      <c r="T9" s="701"/>
      <c r="U9" s="701"/>
      <c r="V9" s="702"/>
      <c r="W9" s="581" t="s">
        <v>318</v>
      </c>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3"/>
      <c r="BI9" s="584"/>
      <c r="BJ9" s="585"/>
      <c r="BK9" s="585"/>
      <c r="BL9" s="585"/>
      <c r="BM9" s="586"/>
    </row>
    <row r="10" spans="1:65" ht="15" customHeight="1" x14ac:dyDescent="0.2">
      <c r="A10" s="627"/>
      <c r="B10" s="401"/>
      <c r="C10" s="581" t="s">
        <v>320</v>
      </c>
      <c r="D10" s="582"/>
      <c r="E10" s="582"/>
      <c r="F10" s="582"/>
      <c r="G10" s="582"/>
      <c r="H10" s="582"/>
      <c r="I10" s="582"/>
      <c r="J10" s="582"/>
      <c r="K10" s="582"/>
      <c r="L10" s="583"/>
      <c r="M10" s="700">
        <v>31868</v>
      </c>
      <c r="N10" s="701"/>
      <c r="O10" s="701"/>
      <c r="P10" s="701"/>
      <c r="Q10" s="701"/>
      <c r="R10" s="701"/>
      <c r="S10" s="701"/>
      <c r="T10" s="701"/>
      <c r="U10" s="701"/>
      <c r="V10" s="702"/>
      <c r="W10" s="581" t="s">
        <v>318</v>
      </c>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3"/>
      <c r="BI10" s="584"/>
      <c r="BJ10" s="585"/>
      <c r="BK10" s="585"/>
      <c r="BL10" s="585"/>
      <c r="BM10" s="586"/>
    </row>
    <row r="11" spans="1:65" ht="15" customHeight="1" x14ac:dyDescent="0.2">
      <c r="A11" s="627"/>
      <c r="B11" s="401"/>
      <c r="C11" s="581" t="s">
        <v>321</v>
      </c>
      <c r="D11" s="582"/>
      <c r="E11" s="582"/>
      <c r="F11" s="582"/>
      <c r="G11" s="582"/>
      <c r="H11" s="582"/>
      <c r="I11" s="582"/>
      <c r="J11" s="582"/>
      <c r="K11" s="582"/>
      <c r="L11" s="583"/>
      <c r="M11" s="700">
        <v>33695</v>
      </c>
      <c r="N11" s="701"/>
      <c r="O11" s="701"/>
      <c r="P11" s="701"/>
      <c r="Q11" s="701"/>
      <c r="R11" s="701"/>
      <c r="S11" s="701"/>
      <c r="T11" s="701"/>
      <c r="U11" s="701"/>
      <c r="V11" s="702"/>
      <c r="W11" s="581" t="s">
        <v>318</v>
      </c>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3"/>
      <c r="BI11" s="584"/>
      <c r="BJ11" s="585"/>
      <c r="BK11" s="585"/>
      <c r="BL11" s="585"/>
      <c r="BM11" s="586"/>
    </row>
    <row r="12" spans="1:65" ht="15" customHeight="1" x14ac:dyDescent="0.2">
      <c r="A12" s="627"/>
      <c r="B12" s="401"/>
      <c r="C12" s="581"/>
      <c r="D12" s="582"/>
      <c r="E12" s="582"/>
      <c r="F12" s="582"/>
      <c r="G12" s="582"/>
      <c r="H12" s="582"/>
      <c r="I12" s="582"/>
      <c r="J12" s="582"/>
      <c r="K12" s="582"/>
      <c r="L12" s="583"/>
      <c r="M12" s="706"/>
      <c r="N12" s="701"/>
      <c r="O12" s="701"/>
      <c r="P12" s="701"/>
      <c r="Q12" s="701"/>
      <c r="R12" s="701"/>
      <c r="S12" s="701"/>
      <c r="T12" s="701"/>
      <c r="U12" s="701"/>
      <c r="V12" s="702"/>
      <c r="W12" s="581"/>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3"/>
      <c r="BI12" s="584"/>
      <c r="BJ12" s="585"/>
      <c r="BK12" s="585"/>
      <c r="BL12" s="585"/>
      <c r="BM12" s="586"/>
    </row>
    <row r="13" spans="1:65" ht="15" customHeight="1" x14ac:dyDescent="0.2">
      <c r="A13" s="627"/>
      <c r="B13" s="596"/>
      <c r="C13" s="587"/>
      <c r="D13" s="588"/>
      <c r="E13" s="588"/>
      <c r="F13" s="588"/>
      <c r="G13" s="588"/>
      <c r="H13" s="588"/>
      <c r="I13" s="588"/>
      <c r="J13" s="588"/>
      <c r="K13" s="588"/>
      <c r="L13" s="589"/>
      <c r="M13" s="707"/>
      <c r="N13" s="708"/>
      <c r="O13" s="708"/>
      <c r="P13" s="708"/>
      <c r="Q13" s="708"/>
      <c r="R13" s="708"/>
      <c r="S13" s="708"/>
      <c r="T13" s="708"/>
      <c r="U13" s="708"/>
      <c r="V13" s="709"/>
      <c r="W13" s="587"/>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9"/>
      <c r="BI13" s="584"/>
      <c r="BJ13" s="585"/>
      <c r="BK13" s="585"/>
      <c r="BL13" s="585"/>
      <c r="BM13" s="586"/>
    </row>
    <row r="14" spans="1:65" ht="30" customHeight="1" x14ac:dyDescent="0.2">
      <c r="A14" s="627"/>
      <c r="B14" s="400" t="s">
        <v>29</v>
      </c>
      <c r="C14" s="394" t="s">
        <v>116</v>
      </c>
      <c r="D14" s="507"/>
      <c r="E14" s="507"/>
      <c r="F14" s="507"/>
      <c r="G14" s="507"/>
      <c r="H14" s="507"/>
      <c r="I14" s="507"/>
      <c r="J14" s="507"/>
      <c r="K14" s="597"/>
      <c r="L14" s="598"/>
      <c r="M14" s="394" t="s">
        <v>9</v>
      </c>
      <c r="N14" s="599"/>
      <c r="O14" s="599"/>
      <c r="P14" s="599"/>
      <c r="Q14" s="599"/>
      <c r="R14" s="599"/>
      <c r="S14" s="600"/>
      <c r="T14" s="600"/>
      <c r="U14" s="600"/>
      <c r="V14" s="601"/>
      <c r="W14" s="394" t="s">
        <v>10</v>
      </c>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1"/>
      <c r="BI14" s="394" t="s">
        <v>235</v>
      </c>
      <c r="BJ14" s="351"/>
      <c r="BK14" s="351"/>
      <c r="BL14" s="351"/>
      <c r="BM14" s="352"/>
    </row>
    <row r="15" spans="1:65" ht="18.75" customHeight="1" x14ac:dyDescent="0.2">
      <c r="A15" s="627"/>
      <c r="B15" s="401"/>
      <c r="C15" s="605"/>
      <c r="D15" s="606"/>
      <c r="E15" s="606"/>
      <c r="F15" s="606"/>
      <c r="G15" s="606"/>
      <c r="H15" s="606"/>
      <c r="I15" s="606"/>
      <c r="J15" s="606"/>
      <c r="K15" s="606"/>
      <c r="L15" s="607"/>
      <c r="M15" s="629"/>
      <c r="N15" s="630"/>
      <c r="O15" s="630"/>
      <c r="P15" s="630"/>
      <c r="Q15" s="630"/>
      <c r="R15" s="630"/>
      <c r="S15" s="630"/>
      <c r="T15" s="630"/>
      <c r="U15" s="630"/>
      <c r="V15" s="631"/>
      <c r="W15" s="439"/>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1"/>
      <c r="BI15" s="611"/>
      <c r="BJ15" s="612"/>
      <c r="BK15" s="612"/>
      <c r="BL15" s="612"/>
      <c r="BM15" s="613"/>
    </row>
    <row r="16" spans="1:65" ht="15" customHeight="1" x14ac:dyDescent="0.2">
      <c r="A16" s="627"/>
      <c r="B16" s="401"/>
      <c r="C16" s="581" t="s">
        <v>238</v>
      </c>
      <c r="D16" s="582"/>
      <c r="E16" s="582"/>
      <c r="F16" s="582"/>
      <c r="G16" s="582"/>
      <c r="H16" s="582"/>
      <c r="I16" s="582"/>
      <c r="J16" s="582"/>
      <c r="K16" s="582"/>
      <c r="L16" s="583"/>
      <c r="M16" s="697">
        <v>31868</v>
      </c>
      <c r="N16" s="698"/>
      <c r="O16" s="698"/>
      <c r="P16" s="698"/>
      <c r="Q16" s="698"/>
      <c r="R16" s="698"/>
      <c r="S16" s="698"/>
      <c r="T16" s="698"/>
      <c r="U16" s="698"/>
      <c r="V16" s="699"/>
      <c r="W16" s="581" t="s">
        <v>318</v>
      </c>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3"/>
      <c r="BI16" s="584"/>
      <c r="BJ16" s="585"/>
      <c r="BK16" s="585"/>
      <c r="BL16" s="585"/>
      <c r="BM16" s="586"/>
    </row>
    <row r="17" spans="1:66" ht="15" customHeight="1" x14ac:dyDescent="0.2">
      <c r="A17" s="627"/>
      <c r="B17" s="596"/>
      <c r="C17" s="587"/>
      <c r="D17" s="588"/>
      <c r="E17" s="588"/>
      <c r="F17" s="588"/>
      <c r="G17" s="588"/>
      <c r="H17" s="588"/>
      <c r="I17" s="588"/>
      <c r="J17" s="588"/>
      <c r="K17" s="588"/>
      <c r="L17" s="589"/>
      <c r="M17" s="617"/>
      <c r="N17" s="618"/>
      <c r="O17" s="618"/>
      <c r="P17" s="618"/>
      <c r="Q17" s="618"/>
      <c r="R17" s="618"/>
      <c r="S17" s="618"/>
      <c r="T17" s="618"/>
      <c r="U17" s="618"/>
      <c r="V17" s="619"/>
      <c r="W17" s="587"/>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9"/>
      <c r="BI17" s="593"/>
      <c r="BJ17" s="594"/>
      <c r="BK17" s="594"/>
      <c r="BL17" s="594"/>
      <c r="BM17" s="595"/>
    </row>
    <row r="18" spans="1:66" ht="30" customHeight="1" x14ac:dyDescent="0.2">
      <c r="A18" s="627"/>
      <c r="B18" s="400" t="s">
        <v>12</v>
      </c>
      <c r="C18" s="394" t="s">
        <v>13</v>
      </c>
      <c r="D18" s="507"/>
      <c r="E18" s="507"/>
      <c r="F18" s="507"/>
      <c r="G18" s="507"/>
      <c r="H18" s="507"/>
      <c r="I18" s="507"/>
      <c r="J18" s="507"/>
      <c r="K18" s="597"/>
      <c r="L18" s="598"/>
      <c r="M18" s="394" t="s">
        <v>9</v>
      </c>
      <c r="N18" s="599"/>
      <c r="O18" s="599"/>
      <c r="P18" s="599"/>
      <c r="Q18" s="599"/>
      <c r="R18" s="599"/>
      <c r="S18" s="600"/>
      <c r="T18" s="600"/>
      <c r="U18" s="600"/>
      <c r="V18" s="601"/>
      <c r="W18" s="394" t="s">
        <v>10</v>
      </c>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1"/>
      <c r="BI18" s="394" t="s">
        <v>235</v>
      </c>
      <c r="BJ18" s="351"/>
      <c r="BK18" s="351"/>
      <c r="BL18" s="351"/>
      <c r="BM18" s="352"/>
    </row>
    <row r="19" spans="1:66" ht="15" customHeight="1" x14ac:dyDescent="0.2">
      <c r="A19" s="627"/>
      <c r="B19" s="401"/>
      <c r="C19" s="581"/>
      <c r="D19" s="582"/>
      <c r="E19" s="582"/>
      <c r="F19" s="582"/>
      <c r="G19" s="582"/>
      <c r="H19" s="582"/>
      <c r="I19" s="582"/>
      <c r="J19" s="582"/>
      <c r="K19" s="582"/>
      <c r="L19" s="583"/>
      <c r="M19" s="602"/>
      <c r="N19" s="603"/>
      <c r="O19" s="603"/>
      <c r="P19" s="603"/>
      <c r="Q19" s="603"/>
      <c r="R19" s="603"/>
      <c r="S19" s="603"/>
      <c r="T19" s="603"/>
      <c r="U19" s="603"/>
      <c r="V19" s="604"/>
      <c r="W19" s="584"/>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6"/>
      <c r="BI19" s="584"/>
      <c r="BJ19" s="585"/>
      <c r="BK19" s="585"/>
      <c r="BL19" s="585"/>
      <c r="BM19" s="586"/>
    </row>
    <row r="20" spans="1:66" ht="15" customHeight="1" x14ac:dyDescent="0.2">
      <c r="A20" s="627"/>
      <c r="B20" s="401"/>
      <c r="C20" s="614" t="s">
        <v>322</v>
      </c>
      <c r="D20" s="615"/>
      <c r="E20" s="615"/>
      <c r="F20" s="615"/>
      <c r="G20" s="615"/>
      <c r="H20" s="615"/>
      <c r="I20" s="615"/>
      <c r="J20" s="615"/>
      <c r="K20" s="615"/>
      <c r="L20" s="616"/>
      <c r="M20" s="623" t="s">
        <v>322</v>
      </c>
      <c r="N20" s="624"/>
      <c r="O20" s="624"/>
      <c r="P20" s="624"/>
      <c r="Q20" s="624"/>
      <c r="R20" s="624"/>
      <c r="S20" s="624"/>
      <c r="T20" s="624"/>
      <c r="U20" s="624"/>
      <c r="V20" s="625"/>
      <c r="W20" s="581" t="s">
        <v>322</v>
      </c>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3"/>
      <c r="BI20" s="584"/>
      <c r="BJ20" s="585"/>
      <c r="BK20" s="585"/>
      <c r="BL20" s="585"/>
      <c r="BM20" s="586"/>
    </row>
    <row r="21" spans="1:66" ht="15" customHeight="1" x14ac:dyDescent="0.2">
      <c r="A21" s="627"/>
      <c r="B21" s="596"/>
      <c r="C21" s="587"/>
      <c r="D21" s="588"/>
      <c r="E21" s="588"/>
      <c r="F21" s="588"/>
      <c r="G21" s="588"/>
      <c r="H21" s="588"/>
      <c r="I21" s="588"/>
      <c r="J21" s="588"/>
      <c r="K21" s="588"/>
      <c r="L21" s="589"/>
      <c r="M21" s="590"/>
      <c r="N21" s="591"/>
      <c r="O21" s="591"/>
      <c r="P21" s="591"/>
      <c r="Q21" s="591"/>
      <c r="R21" s="591"/>
      <c r="S21" s="591"/>
      <c r="T21" s="591"/>
      <c r="U21" s="591"/>
      <c r="V21" s="592"/>
      <c r="W21" s="587"/>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9"/>
      <c r="BI21" s="593"/>
      <c r="BJ21" s="594"/>
      <c r="BK21" s="594"/>
      <c r="BL21" s="594"/>
      <c r="BM21" s="595"/>
    </row>
    <row r="22" spans="1:66" ht="15" customHeight="1" x14ac:dyDescent="0.2">
      <c r="A22" s="628"/>
      <c r="B22" s="522" t="s">
        <v>14</v>
      </c>
      <c r="C22" s="523"/>
      <c r="D22" s="523"/>
      <c r="E22" s="523"/>
      <c r="F22" s="523"/>
      <c r="G22" s="523"/>
      <c r="H22" s="523"/>
      <c r="I22" s="523"/>
      <c r="J22" s="523"/>
      <c r="K22" s="524"/>
      <c r="L22" s="525"/>
      <c r="M22" s="287" t="s">
        <v>15</v>
      </c>
      <c r="N22" s="28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526"/>
      <c r="AQ22" s="527"/>
      <c r="AR22" s="171"/>
      <c r="AS22" s="172"/>
      <c r="AT22" s="172"/>
      <c r="AU22" s="172"/>
      <c r="AV22" s="172"/>
      <c r="AW22" s="172"/>
      <c r="AX22" s="172"/>
      <c r="AY22" s="172"/>
      <c r="AZ22" s="172"/>
      <c r="BA22" s="172"/>
      <c r="BB22" s="172"/>
      <c r="BC22" s="172"/>
      <c r="BD22" s="172"/>
      <c r="BE22" s="172"/>
      <c r="BF22" s="172"/>
      <c r="BG22" s="172"/>
      <c r="BH22" s="172"/>
      <c r="BI22" s="172"/>
      <c r="BJ22" s="172"/>
      <c r="BK22" s="172"/>
      <c r="BL22" s="172"/>
      <c r="BM22" s="173"/>
    </row>
    <row r="23" spans="1:66" ht="15" customHeight="1" x14ac:dyDescent="0.2">
      <c r="A23" s="555" t="s">
        <v>16</v>
      </c>
      <c r="B23" s="556" t="s">
        <v>240</v>
      </c>
      <c r="C23" s="559" t="s">
        <v>17</v>
      </c>
      <c r="D23" s="560"/>
      <c r="E23" s="560"/>
      <c r="F23" s="560"/>
      <c r="G23" s="560"/>
      <c r="H23" s="560"/>
      <c r="I23" s="560"/>
      <c r="J23" s="560"/>
      <c r="K23" s="560"/>
      <c r="L23" s="561"/>
      <c r="M23" s="566" t="s">
        <v>18</v>
      </c>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2"/>
      <c r="BH23" s="541" t="s">
        <v>241</v>
      </c>
      <c r="BI23" s="542"/>
      <c r="BJ23" s="547" t="s">
        <v>242</v>
      </c>
      <c r="BK23" s="548"/>
      <c r="BL23" s="384"/>
      <c r="BM23" s="552" t="s">
        <v>243</v>
      </c>
      <c r="BN23" s="509"/>
    </row>
    <row r="24" spans="1:66" ht="9" customHeight="1" x14ac:dyDescent="0.2">
      <c r="A24" s="555"/>
      <c r="B24" s="557"/>
      <c r="C24" s="357"/>
      <c r="D24" s="562"/>
      <c r="E24" s="562"/>
      <c r="F24" s="562"/>
      <c r="G24" s="562"/>
      <c r="H24" s="562"/>
      <c r="I24" s="562"/>
      <c r="J24" s="562"/>
      <c r="K24" s="562"/>
      <c r="L24" s="563"/>
      <c r="M24" s="511" t="s">
        <v>19</v>
      </c>
      <c r="N24" s="512"/>
      <c r="O24" s="513"/>
      <c r="P24" s="511" t="s">
        <v>20</v>
      </c>
      <c r="Q24" s="512"/>
      <c r="R24" s="513"/>
      <c r="S24" s="511" t="s">
        <v>21</v>
      </c>
      <c r="T24" s="512"/>
      <c r="U24" s="513"/>
      <c r="V24" s="511" t="s">
        <v>22</v>
      </c>
      <c r="W24" s="512"/>
      <c r="X24" s="513"/>
      <c r="Y24" s="511" t="s">
        <v>23</v>
      </c>
      <c r="Z24" s="512"/>
      <c r="AA24" s="513"/>
      <c r="AB24" s="517" t="s">
        <v>244</v>
      </c>
      <c r="AC24" s="518"/>
      <c r="AD24" s="518"/>
      <c r="AE24" s="174"/>
      <c r="AF24" s="174"/>
      <c r="AG24" s="174"/>
      <c r="AH24" s="174"/>
      <c r="AI24" s="174"/>
      <c r="AJ24" s="174"/>
      <c r="AK24" s="174"/>
      <c r="AL24" s="174"/>
      <c r="AM24" s="174"/>
      <c r="AN24" s="174"/>
      <c r="AO24" s="174"/>
      <c r="AP24" s="174"/>
      <c r="AQ24" s="567" t="s">
        <v>24</v>
      </c>
      <c r="AR24" s="518"/>
      <c r="AS24" s="518"/>
      <c r="AT24" s="174"/>
      <c r="AU24" s="174"/>
      <c r="AV24" s="174"/>
      <c r="AW24" s="174"/>
      <c r="AX24" s="174"/>
      <c r="AY24" s="174"/>
      <c r="AZ24" s="174"/>
      <c r="BA24" s="174"/>
      <c r="BB24" s="174"/>
      <c r="BC24" s="174"/>
      <c r="BD24" s="174"/>
      <c r="BE24" s="541" t="s">
        <v>25</v>
      </c>
      <c r="BF24" s="548"/>
      <c r="BG24" s="542"/>
      <c r="BH24" s="543"/>
      <c r="BI24" s="544"/>
      <c r="BJ24" s="543"/>
      <c r="BK24" s="549"/>
      <c r="BL24" s="550"/>
      <c r="BM24" s="553"/>
      <c r="BN24" s="510"/>
    </row>
    <row r="25" spans="1:66" ht="9" customHeight="1" x14ac:dyDescent="0.2">
      <c r="A25" s="555"/>
      <c r="B25" s="557"/>
      <c r="C25" s="357"/>
      <c r="D25" s="562"/>
      <c r="E25" s="562"/>
      <c r="F25" s="562"/>
      <c r="G25" s="562"/>
      <c r="H25" s="562"/>
      <c r="I25" s="562"/>
      <c r="J25" s="562"/>
      <c r="K25" s="562"/>
      <c r="L25" s="563"/>
      <c r="M25" s="514"/>
      <c r="N25" s="515"/>
      <c r="O25" s="516"/>
      <c r="P25" s="514"/>
      <c r="Q25" s="515"/>
      <c r="R25" s="516"/>
      <c r="S25" s="514"/>
      <c r="T25" s="515"/>
      <c r="U25" s="516"/>
      <c r="V25" s="514"/>
      <c r="W25" s="515"/>
      <c r="X25" s="516"/>
      <c r="Y25" s="514"/>
      <c r="Z25" s="515"/>
      <c r="AA25" s="516"/>
      <c r="AB25" s="519"/>
      <c r="AC25" s="520"/>
      <c r="AD25" s="520"/>
      <c r="AE25" s="530" t="s">
        <v>245</v>
      </c>
      <c r="AF25" s="570"/>
      <c r="AG25" s="571"/>
      <c r="AH25" s="574" t="s">
        <v>246</v>
      </c>
      <c r="AI25" s="575"/>
      <c r="AJ25" s="575"/>
      <c r="AK25" s="175"/>
      <c r="AL25" s="175"/>
      <c r="AM25" s="176"/>
      <c r="AN25" s="176"/>
      <c r="AO25" s="176"/>
      <c r="AP25" s="177"/>
      <c r="AQ25" s="568"/>
      <c r="AR25" s="520"/>
      <c r="AS25" s="520"/>
      <c r="AT25" s="528" t="s">
        <v>245</v>
      </c>
      <c r="AU25" s="528"/>
      <c r="AV25" s="528"/>
      <c r="AW25" s="528" t="s">
        <v>323</v>
      </c>
      <c r="AX25" s="528"/>
      <c r="AY25" s="530"/>
      <c r="AZ25" s="175"/>
      <c r="BA25" s="175"/>
      <c r="BB25" s="175"/>
      <c r="BC25" s="175"/>
      <c r="BD25" s="175"/>
      <c r="BE25" s="543"/>
      <c r="BF25" s="549"/>
      <c r="BG25" s="544"/>
      <c r="BH25" s="543"/>
      <c r="BI25" s="544"/>
      <c r="BJ25" s="543"/>
      <c r="BK25" s="549"/>
      <c r="BL25" s="550"/>
      <c r="BM25" s="553"/>
      <c r="BN25" s="510"/>
    </row>
    <row r="26" spans="1:66" ht="42.75" customHeight="1" x14ac:dyDescent="0.2">
      <c r="A26" s="555"/>
      <c r="B26" s="557"/>
      <c r="C26" s="564"/>
      <c r="D26" s="564"/>
      <c r="E26" s="564"/>
      <c r="F26" s="564"/>
      <c r="G26" s="564"/>
      <c r="H26" s="564"/>
      <c r="I26" s="564"/>
      <c r="J26" s="564"/>
      <c r="K26" s="564"/>
      <c r="L26" s="565"/>
      <c r="M26" s="385"/>
      <c r="N26" s="386"/>
      <c r="O26" s="387"/>
      <c r="P26" s="385"/>
      <c r="Q26" s="386"/>
      <c r="R26" s="387"/>
      <c r="S26" s="385"/>
      <c r="T26" s="386"/>
      <c r="U26" s="387"/>
      <c r="V26" s="385"/>
      <c r="W26" s="386"/>
      <c r="X26" s="387"/>
      <c r="Y26" s="385"/>
      <c r="Z26" s="386"/>
      <c r="AA26" s="387"/>
      <c r="AB26" s="430"/>
      <c r="AC26" s="521"/>
      <c r="AD26" s="521"/>
      <c r="AE26" s="572"/>
      <c r="AF26" s="521"/>
      <c r="AG26" s="573"/>
      <c r="AH26" s="576"/>
      <c r="AI26" s="577"/>
      <c r="AJ26" s="577"/>
      <c r="AK26" s="531" t="s">
        <v>248</v>
      </c>
      <c r="AL26" s="532"/>
      <c r="AM26" s="533"/>
      <c r="AN26" s="534" t="s">
        <v>249</v>
      </c>
      <c r="AO26" s="535"/>
      <c r="AP26" s="536"/>
      <c r="AQ26" s="569"/>
      <c r="AR26" s="521"/>
      <c r="AS26" s="521"/>
      <c r="AT26" s="529"/>
      <c r="AU26" s="529"/>
      <c r="AV26" s="529"/>
      <c r="AW26" s="529"/>
      <c r="AX26" s="529"/>
      <c r="AY26" s="529"/>
      <c r="AZ26" s="531" t="s">
        <v>250</v>
      </c>
      <c r="BA26" s="537"/>
      <c r="BB26" s="538" t="s">
        <v>249</v>
      </c>
      <c r="BC26" s="539"/>
      <c r="BD26" s="540"/>
      <c r="BE26" s="545"/>
      <c r="BF26" s="551"/>
      <c r="BG26" s="546"/>
      <c r="BH26" s="545"/>
      <c r="BI26" s="546"/>
      <c r="BJ26" s="545"/>
      <c r="BK26" s="551"/>
      <c r="BL26" s="387"/>
      <c r="BM26" s="554"/>
      <c r="BN26" s="510"/>
    </row>
    <row r="27" spans="1:66" s="4" customFormat="1" ht="15" customHeight="1" x14ac:dyDescent="0.15">
      <c r="A27" s="555"/>
      <c r="B27" s="557"/>
      <c r="C27" s="479" t="s">
        <v>319</v>
      </c>
      <c r="D27" s="479"/>
      <c r="E27" s="479"/>
      <c r="F27" s="479"/>
      <c r="G27" s="479"/>
      <c r="H27" s="479"/>
      <c r="I27" s="479"/>
      <c r="J27" s="479"/>
      <c r="K27" s="479"/>
      <c r="L27" s="480"/>
      <c r="M27" s="414">
        <v>4</v>
      </c>
      <c r="N27" s="415"/>
      <c r="O27" s="178" t="s">
        <v>26</v>
      </c>
      <c r="P27" s="414">
        <v>5</v>
      </c>
      <c r="Q27" s="415"/>
      <c r="R27" s="178" t="s">
        <v>26</v>
      </c>
      <c r="S27" s="414">
        <v>3</v>
      </c>
      <c r="T27" s="415"/>
      <c r="U27" s="178" t="s">
        <v>26</v>
      </c>
      <c r="V27" s="414">
        <v>0</v>
      </c>
      <c r="W27" s="415"/>
      <c r="X27" s="179" t="s">
        <v>26</v>
      </c>
      <c r="Y27" s="414">
        <v>12</v>
      </c>
      <c r="Z27" s="415"/>
      <c r="AA27" s="179" t="s">
        <v>252</v>
      </c>
      <c r="AB27" s="414" t="s">
        <v>28</v>
      </c>
      <c r="AC27" s="415"/>
      <c r="AD27" s="180"/>
      <c r="AE27" s="481" t="s">
        <v>28</v>
      </c>
      <c r="AF27" s="415"/>
      <c r="AG27" s="181"/>
      <c r="AH27" s="481" t="s">
        <v>28</v>
      </c>
      <c r="AI27" s="415"/>
      <c r="AJ27" s="180"/>
      <c r="AK27" s="481" t="s">
        <v>28</v>
      </c>
      <c r="AL27" s="415"/>
      <c r="AM27" s="181"/>
      <c r="AN27" s="481" t="s">
        <v>28</v>
      </c>
      <c r="AO27" s="415"/>
      <c r="AP27" s="182"/>
      <c r="AQ27" s="505">
        <v>8</v>
      </c>
      <c r="AR27" s="415"/>
      <c r="AS27" s="183" t="s">
        <v>26</v>
      </c>
      <c r="AT27" s="415">
        <v>3</v>
      </c>
      <c r="AU27" s="415"/>
      <c r="AV27" s="179" t="s">
        <v>26</v>
      </c>
      <c r="AW27" s="481" t="s">
        <v>253</v>
      </c>
      <c r="AX27" s="415"/>
      <c r="AY27" s="184"/>
      <c r="AZ27" s="289" t="s">
        <v>253</v>
      </c>
      <c r="BA27" s="184"/>
      <c r="BB27" s="481" t="s">
        <v>28</v>
      </c>
      <c r="BC27" s="415"/>
      <c r="BD27" s="181"/>
      <c r="BE27" s="435">
        <v>3</v>
      </c>
      <c r="BF27" s="377"/>
      <c r="BG27" s="279" t="s">
        <v>252</v>
      </c>
      <c r="BH27" s="185">
        <v>10</v>
      </c>
      <c r="BI27" s="186" t="s">
        <v>252</v>
      </c>
      <c r="BJ27" s="506"/>
      <c r="BK27" s="343"/>
      <c r="BL27" s="273" t="s">
        <v>252</v>
      </c>
      <c r="BM27" s="266" t="s">
        <v>324</v>
      </c>
      <c r="BN27" s="188"/>
    </row>
    <row r="28" spans="1:66" s="4" customFormat="1" ht="15" customHeight="1" x14ac:dyDescent="0.15">
      <c r="A28" s="555"/>
      <c r="B28" s="557"/>
      <c r="C28" s="478" t="s">
        <v>320</v>
      </c>
      <c r="D28" s="479"/>
      <c r="E28" s="479"/>
      <c r="F28" s="479"/>
      <c r="G28" s="479"/>
      <c r="H28" s="479"/>
      <c r="I28" s="479"/>
      <c r="J28" s="479"/>
      <c r="K28" s="479"/>
      <c r="L28" s="480"/>
      <c r="M28" s="414">
        <v>3</v>
      </c>
      <c r="N28" s="415"/>
      <c r="O28" s="178" t="s">
        <v>26</v>
      </c>
      <c r="P28" s="414">
        <v>3</v>
      </c>
      <c r="Q28" s="415"/>
      <c r="R28" s="178" t="s">
        <v>26</v>
      </c>
      <c r="S28" s="414">
        <v>2</v>
      </c>
      <c r="T28" s="415"/>
      <c r="U28" s="178" t="s">
        <v>26</v>
      </c>
      <c r="V28" s="414">
        <v>0</v>
      </c>
      <c r="W28" s="415"/>
      <c r="X28" s="179" t="s">
        <v>26</v>
      </c>
      <c r="Y28" s="414">
        <v>8</v>
      </c>
      <c r="Z28" s="415"/>
      <c r="AA28" s="179" t="s">
        <v>252</v>
      </c>
      <c r="AB28" s="414" t="s">
        <v>28</v>
      </c>
      <c r="AC28" s="415"/>
      <c r="AD28" s="180"/>
      <c r="AE28" s="481" t="s">
        <v>28</v>
      </c>
      <c r="AF28" s="415"/>
      <c r="AG28" s="181"/>
      <c r="AH28" s="481" t="s">
        <v>28</v>
      </c>
      <c r="AI28" s="415"/>
      <c r="AJ28" s="180"/>
      <c r="AK28" s="481" t="s">
        <v>28</v>
      </c>
      <c r="AL28" s="415"/>
      <c r="AM28" s="181"/>
      <c r="AN28" s="481" t="s">
        <v>28</v>
      </c>
      <c r="AO28" s="415"/>
      <c r="AP28" s="182"/>
      <c r="AQ28" s="505">
        <v>5</v>
      </c>
      <c r="AR28" s="415"/>
      <c r="AS28" s="183" t="s">
        <v>26</v>
      </c>
      <c r="AT28" s="481">
        <v>2</v>
      </c>
      <c r="AU28" s="415"/>
      <c r="AV28" s="179" t="s">
        <v>26</v>
      </c>
      <c r="AW28" s="481" t="s">
        <v>253</v>
      </c>
      <c r="AX28" s="415"/>
      <c r="AY28" s="184"/>
      <c r="AZ28" s="289" t="s">
        <v>253</v>
      </c>
      <c r="BA28" s="184"/>
      <c r="BB28" s="481" t="s">
        <v>28</v>
      </c>
      <c r="BC28" s="415"/>
      <c r="BD28" s="181"/>
      <c r="BE28" s="435">
        <v>2</v>
      </c>
      <c r="BF28" s="377"/>
      <c r="BG28" s="279" t="s">
        <v>252</v>
      </c>
      <c r="BH28" s="185">
        <v>10</v>
      </c>
      <c r="BI28" s="186" t="s">
        <v>252</v>
      </c>
      <c r="BJ28" s="503"/>
      <c r="BK28" s="504"/>
      <c r="BL28" s="273" t="s">
        <v>252</v>
      </c>
      <c r="BM28" s="267" t="s">
        <v>325</v>
      </c>
      <c r="BN28" s="188"/>
    </row>
    <row r="29" spans="1:66" s="4" customFormat="1" ht="15" customHeight="1" x14ac:dyDescent="0.15">
      <c r="A29" s="555"/>
      <c r="B29" s="557"/>
      <c r="C29" s="478" t="s">
        <v>321</v>
      </c>
      <c r="D29" s="479"/>
      <c r="E29" s="479"/>
      <c r="F29" s="479"/>
      <c r="G29" s="479"/>
      <c r="H29" s="479"/>
      <c r="I29" s="479"/>
      <c r="J29" s="479"/>
      <c r="K29" s="479"/>
      <c r="L29" s="480"/>
      <c r="M29" s="414">
        <v>3</v>
      </c>
      <c r="N29" s="415"/>
      <c r="O29" s="178" t="s">
        <v>26</v>
      </c>
      <c r="P29" s="414">
        <v>4</v>
      </c>
      <c r="Q29" s="415"/>
      <c r="R29" s="178" t="s">
        <v>26</v>
      </c>
      <c r="S29" s="414">
        <v>2</v>
      </c>
      <c r="T29" s="415"/>
      <c r="U29" s="178" t="s">
        <v>26</v>
      </c>
      <c r="V29" s="414">
        <v>0</v>
      </c>
      <c r="W29" s="415"/>
      <c r="X29" s="179" t="s">
        <v>26</v>
      </c>
      <c r="Y29" s="414">
        <v>9</v>
      </c>
      <c r="Z29" s="415"/>
      <c r="AA29" s="179" t="s">
        <v>252</v>
      </c>
      <c r="AB29" s="414" t="s">
        <v>28</v>
      </c>
      <c r="AC29" s="415"/>
      <c r="AD29" s="190"/>
      <c r="AE29" s="481" t="s">
        <v>28</v>
      </c>
      <c r="AF29" s="415"/>
      <c r="AG29" s="191"/>
      <c r="AH29" s="481" t="s">
        <v>28</v>
      </c>
      <c r="AI29" s="415"/>
      <c r="AJ29" s="190"/>
      <c r="AK29" s="481" t="s">
        <v>28</v>
      </c>
      <c r="AL29" s="415"/>
      <c r="AM29" s="191"/>
      <c r="AN29" s="481" t="s">
        <v>28</v>
      </c>
      <c r="AO29" s="415"/>
      <c r="AP29" s="190"/>
      <c r="AQ29" s="505">
        <v>5</v>
      </c>
      <c r="AR29" s="415"/>
      <c r="AS29" s="183" t="s">
        <v>26</v>
      </c>
      <c r="AT29" s="481">
        <v>2</v>
      </c>
      <c r="AU29" s="415"/>
      <c r="AV29" s="179" t="s">
        <v>26</v>
      </c>
      <c r="AW29" s="481" t="s">
        <v>253</v>
      </c>
      <c r="AX29" s="415"/>
      <c r="AY29" s="192"/>
      <c r="AZ29" s="289" t="s">
        <v>253</v>
      </c>
      <c r="BA29" s="193"/>
      <c r="BB29" s="481" t="s">
        <v>28</v>
      </c>
      <c r="BC29" s="415"/>
      <c r="BD29" s="190"/>
      <c r="BE29" s="414">
        <v>2</v>
      </c>
      <c r="BF29" s="415"/>
      <c r="BG29" s="279" t="s">
        <v>252</v>
      </c>
      <c r="BH29" s="185">
        <v>10</v>
      </c>
      <c r="BI29" s="186" t="s">
        <v>252</v>
      </c>
      <c r="BJ29" s="503"/>
      <c r="BK29" s="504"/>
      <c r="BL29" s="273" t="s">
        <v>252</v>
      </c>
      <c r="BM29" s="267" t="s">
        <v>326</v>
      </c>
      <c r="BN29" s="188"/>
    </row>
    <row r="30" spans="1:66" s="4" customFormat="1" ht="15" customHeight="1" x14ac:dyDescent="0.15">
      <c r="A30" s="555"/>
      <c r="B30" s="557"/>
      <c r="C30" s="478" t="s">
        <v>327</v>
      </c>
      <c r="D30" s="479"/>
      <c r="E30" s="479"/>
      <c r="F30" s="479"/>
      <c r="G30" s="479"/>
      <c r="H30" s="479"/>
      <c r="I30" s="479"/>
      <c r="J30" s="479"/>
      <c r="K30" s="479"/>
      <c r="L30" s="480"/>
      <c r="M30" s="414">
        <v>0</v>
      </c>
      <c r="N30" s="415"/>
      <c r="O30" s="178" t="s">
        <v>26</v>
      </c>
      <c r="P30" s="414">
        <v>1</v>
      </c>
      <c r="Q30" s="415"/>
      <c r="R30" s="178" t="s">
        <v>26</v>
      </c>
      <c r="S30" s="414">
        <v>1</v>
      </c>
      <c r="T30" s="415"/>
      <c r="U30" s="178" t="s">
        <v>26</v>
      </c>
      <c r="V30" s="414">
        <v>0</v>
      </c>
      <c r="W30" s="415"/>
      <c r="X30" s="179" t="s">
        <v>26</v>
      </c>
      <c r="Y30" s="414">
        <v>2</v>
      </c>
      <c r="Z30" s="415"/>
      <c r="AA30" s="179" t="s">
        <v>252</v>
      </c>
      <c r="AB30" s="414" t="s">
        <v>28</v>
      </c>
      <c r="AC30" s="415"/>
      <c r="AD30" s="190"/>
      <c r="AE30" s="481" t="s">
        <v>28</v>
      </c>
      <c r="AF30" s="415"/>
      <c r="AG30" s="191"/>
      <c r="AH30" s="481" t="s">
        <v>28</v>
      </c>
      <c r="AI30" s="415"/>
      <c r="AJ30" s="190"/>
      <c r="AK30" s="481" t="s">
        <v>28</v>
      </c>
      <c r="AL30" s="415"/>
      <c r="AM30" s="191"/>
      <c r="AN30" s="481" t="s">
        <v>28</v>
      </c>
      <c r="AO30" s="415"/>
      <c r="AP30" s="190"/>
      <c r="AQ30" s="505" t="s">
        <v>328</v>
      </c>
      <c r="AR30" s="415"/>
      <c r="AS30" s="183" t="s">
        <v>26</v>
      </c>
      <c r="AT30" s="481" t="s">
        <v>328</v>
      </c>
      <c r="AU30" s="415"/>
      <c r="AV30" s="179" t="s">
        <v>26</v>
      </c>
      <c r="AW30" s="481" t="s">
        <v>253</v>
      </c>
      <c r="AX30" s="415"/>
      <c r="AY30" s="192"/>
      <c r="AZ30" s="289" t="s">
        <v>253</v>
      </c>
      <c r="BA30" s="193"/>
      <c r="BB30" s="481" t="s">
        <v>28</v>
      </c>
      <c r="BC30" s="415"/>
      <c r="BD30" s="190"/>
      <c r="BE30" s="414">
        <v>0</v>
      </c>
      <c r="BF30" s="415"/>
      <c r="BG30" s="279" t="s">
        <v>252</v>
      </c>
      <c r="BH30" s="185">
        <v>0</v>
      </c>
      <c r="BI30" s="186" t="s">
        <v>252</v>
      </c>
      <c r="BJ30" s="503"/>
      <c r="BK30" s="504"/>
      <c r="BL30" s="273" t="s">
        <v>252</v>
      </c>
      <c r="BM30" s="267"/>
      <c r="BN30" s="188"/>
    </row>
    <row r="31" spans="1:66" s="4" customFormat="1" ht="15" customHeight="1" x14ac:dyDescent="0.15">
      <c r="A31" s="555"/>
      <c r="B31" s="557"/>
      <c r="C31" s="478" t="s">
        <v>329</v>
      </c>
      <c r="D31" s="479"/>
      <c r="E31" s="479"/>
      <c r="F31" s="479"/>
      <c r="G31" s="479"/>
      <c r="H31" s="479"/>
      <c r="I31" s="479"/>
      <c r="J31" s="479"/>
      <c r="K31" s="479"/>
      <c r="L31" s="480"/>
      <c r="M31" s="414">
        <v>1</v>
      </c>
      <c r="N31" s="415"/>
      <c r="O31" s="178" t="s">
        <v>26</v>
      </c>
      <c r="P31" s="414">
        <v>0</v>
      </c>
      <c r="Q31" s="415"/>
      <c r="R31" s="178" t="s">
        <v>26</v>
      </c>
      <c r="S31" s="414">
        <v>0</v>
      </c>
      <c r="T31" s="415"/>
      <c r="U31" s="178" t="s">
        <v>26</v>
      </c>
      <c r="V31" s="414">
        <v>0</v>
      </c>
      <c r="W31" s="415"/>
      <c r="X31" s="179" t="s">
        <v>26</v>
      </c>
      <c r="Y31" s="414">
        <v>1</v>
      </c>
      <c r="Z31" s="415"/>
      <c r="AA31" s="179" t="s">
        <v>252</v>
      </c>
      <c r="AB31" s="414" t="s">
        <v>28</v>
      </c>
      <c r="AC31" s="415"/>
      <c r="AD31" s="190"/>
      <c r="AE31" s="481" t="s">
        <v>28</v>
      </c>
      <c r="AF31" s="415"/>
      <c r="AG31" s="191"/>
      <c r="AH31" s="481" t="s">
        <v>28</v>
      </c>
      <c r="AI31" s="415"/>
      <c r="AJ31" s="190"/>
      <c r="AK31" s="481" t="s">
        <v>28</v>
      </c>
      <c r="AL31" s="415"/>
      <c r="AM31" s="191"/>
      <c r="AN31" s="481" t="s">
        <v>28</v>
      </c>
      <c r="AO31" s="415"/>
      <c r="AP31" s="190"/>
      <c r="AQ31" s="505" t="s">
        <v>328</v>
      </c>
      <c r="AR31" s="415"/>
      <c r="AS31" s="183" t="s">
        <v>26</v>
      </c>
      <c r="AT31" s="481" t="s">
        <v>328</v>
      </c>
      <c r="AU31" s="415"/>
      <c r="AV31" s="179" t="s">
        <v>26</v>
      </c>
      <c r="AW31" s="481" t="s">
        <v>253</v>
      </c>
      <c r="AX31" s="415"/>
      <c r="AY31" s="192"/>
      <c r="AZ31" s="289" t="s">
        <v>253</v>
      </c>
      <c r="BA31" s="193"/>
      <c r="BB31" s="481" t="s">
        <v>28</v>
      </c>
      <c r="BC31" s="415"/>
      <c r="BD31" s="190"/>
      <c r="BE31" s="414">
        <v>0</v>
      </c>
      <c r="BF31" s="415"/>
      <c r="BG31" s="279" t="s">
        <v>252</v>
      </c>
      <c r="BH31" s="185">
        <v>0</v>
      </c>
      <c r="BI31" s="186" t="s">
        <v>252</v>
      </c>
      <c r="BJ31" s="503"/>
      <c r="BK31" s="504"/>
      <c r="BL31" s="273" t="s">
        <v>252</v>
      </c>
      <c r="BM31" s="267" t="s">
        <v>330</v>
      </c>
      <c r="BN31" s="188"/>
    </row>
    <row r="32" spans="1:66" s="4" customFormat="1" ht="15" customHeight="1" x14ac:dyDescent="0.15">
      <c r="A32" s="555"/>
      <c r="B32" s="557"/>
      <c r="C32" s="500" t="s">
        <v>254</v>
      </c>
      <c r="D32" s="500"/>
      <c r="E32" s="500"/>
      <c r="F32" s="500"/>
      <c r="G32" s="500"/>
      <c r="H32" s="500"/>
      <c r="I32" s="500"/>
      <c r="J32" s="500"/>
      <c r="K32" s="500"/>
      <c r="L32" s="501"/>
      <c r="M32" s="493"/>
      <c r="N32" s="494"/>
      <c r="O32" s="194" t="s">
        <v>26</v>
      </c>
      <c r="P32" s="493"/>
      <c r="Q32" s="494"/>
      <c r="R32" s="194" t="s">
        <v>26</v>
      </c>
      <c r="S32" s="493"/>
      <c r="T32" s="494"/>
      <c r="U32" s="194" t="s">
        <v>26</v>
      </c>
      <c r="V32" s="493"/>
      <c r="W32" s="494"/>
      <c r="X32" s="195" t="s">
        <v>26</v>
      </c>
      <c r="Y32" s="493"/>
      <c r="Z32" s="494"/>
      <c r="AA32" s="195" t="s">
        <v>252</v>
      </c>
      <c r="AB32" s="493"/>
      <c r="AC32" s="494"/>
      <c r="AD32" s="195" t="s">
        <v>26</v>
      </c>
      <c r="AE32" s="498"/>
      <c r="AF32" s="494"/>
      <c r="AG32" s="196" t="s">
        <v>26</v>
      </c>
      <c r="AH32" s="494"/>
      <c r="AI32" s="494"/>
      <c r="AJ32" s="195" t="s">
        <v>26</v>
      </c>
      <c r="AK32" s="498"/>
      <c r="AL32" s="494"/>
      <c r="AM32" s="196" t="s">
        <v>26</v>
      </c>
      <c r="AN32" s="498"/>
      <c r="AO32" s="495"/>
      <c r="AP32" s="195" t="s">
        <v>252</v>
      </c>
      <c r="AQ32" s="499"/>
      <c r="AR32" s="494"/>
      <c r="AS32" s="196" t="s">
        <v>26</v>
      </c>
      <c r="AT32" s="494"/>
      <c r="AU32" s="494"/>
      <c r="AV32" s="195" t="s">
        <v>26</v>
      </c>
      <c r="AW32" s="498"/>
      <c r="AX32" s="494"/>
      <c r="AY32" s="196" t="s">
        <v>26</v>
      </c>
      <c r="AZ32" s="291"/>
      <c r="BA32" s="291" t="s">
        <v>27</v>
      </c>
      <c r="BB32" s="498"/>
      <c r="BC32" s="494"/>
      <c r="BD32" s="194" t="s">
        <v>27</v>
      </c>
      <c r="BE32" s="493"/>
      <c r="BF32" s="494"/>
      <c r="BG32" s="197" t="s">
        <v>252</v>
      </c>
      <c r="BH32" s="198"/>
      <c r="BI32" s="197" t="s">
        <v>252</v>
      </c>
      <c r="BJ32" s="493"/>
      <c r="BK32" s="495"/>
      <c r="BL32" s="199" t="s">
        <v>252</v>
      </c>
      <c r="BM32" s="267"/>
      <c r="BN32" s="188"/>
    </row>
    <row r="33" spans="1:67" s="4" customFormat="1" ht="15" customHeight="1" x14ac:dyDescent="0.15">
      <c r="A33" s="555"/>
      <c r="B33" s="557"/>
      <c r="C33" s="496" t="s">
        <v>345</v>
      </c>
      <c r="D33" s="496"/>
      <c r="E33" s="496"/>
      <c r="F33" s="496"/>
      <c r="G33" s="496"/>
      <c r="H33" s="496"/>
      <c r="I33" s="496"/>
      <c r="J33" s="496"/>
      <c r="K33" s="496"/>
      <c r="L33" s="497"/>
      <c r="M33" s="414" t="s">
        <v>28</v>
      </c>
      <c r="N33" s="483"/>
      <c r="O33" s="484"/>
      <c r="P33" s="414" t="s">
        <v>28</v>
      </c>
      <c r="Q33" s="483"/>
      <c r="R33" s="484"/>
      <c r="S33" s="414" t="s">
        <v>28</v>
      </c>
      <c r="T33" s="483"/>
      <c r="U33" s="484"/>
      <c r="V33" s="414" t="s">
        <v>28</v>
      </c>
      <c r="W33" s="483"/>
      <c r="X33" s="483"/>
      <c r="Y33" s="414" t="s">
        <v>28</v>
      </c>
      <c r="Z33" s="483"/>
      <c r="AA33" s="484"/>
      <c r="AB33" s="414" t="s">
        <v>28</v>
      </c>
      <c r="AC33" s="415"/>
      <c r="AD33" s="180"/>
      <c r="AE33" s="481" t="s">
        <v>28</v>
      </c>
      <c r="AF33" s="415"/>
      <c r="AG33" s="181"/>
      <c r="AH33" s="481" t="s">
        <v>28</v>
      </c>
      <c r="AI33" s="415"/>
      <c r="AJ33" s="184"/>
      <c r="AK33" s="481" t="s">
        <v>28</v>
      </c>
      <c r="AL33" s="415"/>
      <c r="AM33" s="181"/>
      <c r="AN33" s="481" t="s">
        <v>28</v>
      </c>
      <c r="AO33" s="415"/>
      <c r="AP33" s="182"/>
      <c r="AQ33" s="436">
        <v>4</v>
      </c>
      <c r="AR33" s="377"/>
      <c r="AS33" s="201" t="s">
        <v>26</v>
      </c>
      <c r="AT33" s="502">
        <v>2</v>
      </c>
      <c r="AU33" s="353"/>
      <c r="AV33" s="201" t="s">
        <v>26</v>
      </c>
      <c r="AW33" s="481" t="s">
        <v>253</v>
      </c>
      <c r="AX33" s="415"/>
      <c r="AY33" s="184"/>
      <c r="AZ33" s="289" t="s">
        <v>28</v>
      </c>
      <c r="BA33" s="184"/>
      <c r="BB33" s="481" t="s">
        <v>28</v>
      </c>
      <c r="BC33" s="415"/>
      <c r="BD33" s="181"/>
      <c r="BE33" s="414" t="s">
        <v>28</v>
      </c>
      <c r="BF33" s="483"/>
      <c r="BG33" s="484"/>
      <c r="BH33" s="414" t="s">
        <v>28</v>
      </c>
      <c r="BI33" s="484"/>
      <c r="BJ33" s="414" t="s">
        <v>28</v>
      </c>
      <c r="BK33" s="483"/>
      <c r="BL33" s="484"/>
      <c r="BM33" s="268"/>
      <c r="BN33" s="294"/>
      <c r="BO33" s="203"/>
    </row>
    <row r="34" spans="1:67" s="4" customFormat="1" ht="15" customHeight="1" x14ac:dyDescent="0.15">
      <c r="A34" s="555"/>
      <c r="B34" s="558"/>
      <c r="C34" s="486" t="s">
        <v>23</v>
      </c>
      <c r="D34" s="487"/>
      <c r="E34" s="487"/>
      <c r="F34" s="487"/>
      <c r="G34" s="487"/>
      <c r="H34" s="487"/>
      <c r="I34" s="487"/>
      <c r="J34" s="487"/>
      <c r="K34" s="487"/>
      <c r="L34" s="488"/>
      <c r="M34" s="489">
        <f>SUM(M27:N32)</f>
        <v>11</v>
      </c>
      <c r="N34" s="361"/>
      <c r="O34" s="276" t="s">
        <v>26</v>
      </c>
      <c r="P34" s="490">
        <f>SUM(P27:Q32)</f>
        <v>13</v>
      </c>
      <c r="Q34" s="472"/>
      <c r="R34" s="277" t="s">
        <v>255</v>
      </c>
      <c r="S34" s="491">
        <f>SUM(S27:T32)</f>
        <v>8</v>
      </c>
      <c r="T34" s="470"/>
      <c r="U34" s="277" t="s">
        <v>255</v>
      </c>
      <c r="V34" s="361">
        <f>SUM(V27:W32)</f>
        <v>0</v>
      </c>
      <c r="W34" s="361"/>
      <c r="X34" s="276" t="s">
        <v>255</v>
      </c>
      <c r="Y34" s="489">
        <f>SUM(Y27:Z32)</f>
        <v>32</v>
      </c>
      <c r="Z34" s="361"/>
      <c r="AA34" s="286" t="s">
        <v>255</v>
      </c>
      <c r="AB34" s="489">
        <f>SUM(AB27:AC33)</f>
        <v>0</v>
      </c>
      <c r="AC34" s="361"/>
      <c r="AD34" s="276" t="s">
        <v>255</v>
      </c>
      <c r="AE34" s="492">
        <f>SUM(AE27:AF33)</f>
        <v>0</v>
      </c>
      <c r="AF34" s="472"/>
      <c r="AG34" s="286" t="s">
        <v>255</v>
      </c>
      <c r="AH34" s="469">
        <f>SUM(AH27:AI33)</f>
        <v>0</v>
      </c>
      <c r="AI34" s="470"/>
      <c r="AJ34" s="276" t="s">
        <v>255</v>
      </c>
      <c r="AK34" s="470">
        <f>SUM(AK27:AL33)</f>
        <v>0</v>
      </c>
      <c r="AL34" s="361"/>
      <c r="AM34" s="286" t="s">
        <v>255</v>
      </c>
      <c r="AN34" s="361">
        <f>SUM(AN27:AO33)</f>
        <v>0</v>
      </c>
      <c r="AO34" s="343"/>
      <c r="AP34" s="276" t="s">
        <v>255</v>
      </c>
      <c r="AQ34" s="471">
        <f>SUM(AQ27:AR33)</f>
        <v>22</v>
      </c>
      <c r="AR34" s="361"/>
      <c r="AS34" s="286" t="s">
        <v>255</v>
      </c>
      <c r="AT34" s="472">
        <f>SUM(AT27:AU33)</f>
        <v>9</v>
      </c>
      <c r="AU34" s="345"/>
      <c r="AV34" s="286" t="s">
        <v>255</v>
      </c>
      <c r="AW34" s="361">
        <f>SUM(AW27:AX33)</f>
        <v>0</v>
      </c>
      <c r="AX34" s="361"/>
      <c r="AY34" s="286" t="s">
        <v>255</v>
      </c>
      <c r="AZ34" s="276">
        <f>SUM(AZ27:AZ33)</f>
        <v>0</v>
      </c>
      <c r="BA34" s="276" t="s">
        <v>252</v>
      </c>
      <c r="BB34" s="470">
        <f>SUM(BB27:BC33)</f>
        <v>0</v>
      </c>
      <c r="BC34" s="361"/>
      <c r="BD34" s="277" t="s">
        <v>252</v>
      </c>
      <c r="BE34" s="444">
        <f>SUM(BE27:BF32)</f>
        <v>7</v>
      </c>
      <c r="BF34" s="422"/>
      <c r="BG34" s="277" t="s">
        <v>252</v>
      </c>
      <c r="BH34" s="290">
        <f>SUM(BH27:BH32)</f>
        <v>30</v>
      </c>
      <c r="BI34" s="277" t="s">
        <v>255</v>
      </c>
      <c r="BJ34" s="444">
        <f>SUM(BJ27:BK32)</f>
        <v>0</v>
      </c>
      <c r="BK34" s="422">
        <f>SUM(BK27:BL32)</f>
        <v>0</v>
      </c>
      <c r="BL34" s="282" t="s">
        <v>255</v>
      </c>
      <c r="BM34" s="204"/>
      <c r="BN34" s="294"/>
      <c r="BO34" s="203"/>
    </row>
    <row r="35" spans="1:67" ht="15" customHeight="1" x14ac:dyDescent="0.2">
      <c r="A35" s="205"/>
      <c r="B35" s="450" t="s">
        <v>29</v>
      </c>
      <c r="C35" s="452" t="s">
        <v>116</v>
      </c>
      <c r="D35" s="453"/>
      <c r="E35" s="453"/>
      <c r="F35" s="453"/>
      <c r="G35" s="453"/>
      <c r="H35" s="453"/>
      <c r="I35" s="453"/>
      <c r="J35" s="453"/>
      <c r="K35" s="453"/>
      <c r="L35" s="454"/>
      <c r="M35" s="455" t="s">
        <v>18</v>
      </c>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7"/>
      <c r="AS35" s="458" t="s">
        <v>241</v>
      </c>
      <c r="AT35" s="458"/>
      <c r="AU35" s="458"/>
      <c r="AV35" s="458"/>
      <c r="AW35" s="458"/>
      <c r="AX35" s="458"/>
      <c r="AY35" s="459"/>
      <c r="AZ35" s="460" t="s">
        <v>256</v>
      </c>
      <c r="BA35" s="461"/>
      <c r="BB35" s="461"/>
      <c r="BC35" s="461"/>
      <c r="BD35" s="461"/>
      <c r="BE35" s="461"/>
      <c r="BF35" s="461"/>
      <c r="BG35" s="461"/>
      <c r="BH35" s="462"/>
      <c r="BI35" s="463" t="s">
        <v>257</v>
      </c>
      <c r="BJ35" s="464"/>
      <c r="BK35" s="464"/>
      <c r="BL35" s="464"/>
      <c r="BM35" s="465"/>
    </row>
    <row r="36" spans="1:67" ht="7.5" customHeight="1" x14ac:dyDescent="0.2">
      <c r="A36" s="205"/>
      <c r="B36" s="450"/>
      <c r="C36" s="452"/>
      <c r="D36" s="453"/>
      <c r="E36" s="453"/>
      <c r="F36" s="453"/>
      <c r="G36" s="453"/>
      <c r="H36" s="453"/>
      <c r="I36" s="453"/>
      <c r="J36" s="453"/>
      <c r="K36" s="453"/>
      <c r="L36" s="454"/>
      <c r="M36" s="466" t="s">
        <v>19</v>
      </c>
      <c r="N36" s="467"/>
      <c r="O36" s="467"/>
      <c r="P36" s="467"/>
      <c r="Q36" s="468"/>
      <c r="R36" s="466" t="s">
        <v>20</v>
      </c>
      <c r="S36" s="467"/>
      <c r="T36" s="467"/>
      <c r="U36" s="467"/>
      <c r="V36" s="468"/>
      <c r="W36" s="466" t="s">
        <v>21</v>
      </c>
      <c r="X36" s="467"/>
      <c r="Y36" s="467"/>
      <c r="Z36" s="467"/>
      <c r="AA36" s="468"/>
      <c r="AB36" s="466" t="s">
        <v>22</v>
      </c>
      <c r="AC36" s="467"/>
      <c r="AD36" s="467"/>
      <c r="AE36" s="467"/>
      <c r="AF36" s="467"/>
      <c r="AG36" s="473" t="s">
        <v>23</v>
      </c>
      <c r="AH36" s="467"/>
      <c r="AI36" s="467"/>
      <c r="AJ36" s="467"/>
      <c r="AK36" s="474"/>
      <c r="AL36" s="475" t="s">
        <v>25</v>
      </c>
      <c r="AM36" s="476"/>
      <c r="AN36" s="476"/>
      <c r="AO36" s="476"/>
      <c r="AP36" s="476"/>
      <c r="AQ36" s="476"/>
      <c r="AR36" s="477"/>
      <c r="AS36" s="458"/>
      <c r="AT36" s="458"/>
      <c r="AU36" s="458"/>
      <c r="AV36" s="458"/>
      <c r="AW36" s="458"/>
      <c r="AX36" s="458"/>
      <c r="AY36" s="459"/>
      <c r="AZ36" s="460"/>
      <c r="BA36" s="461"/>
      <c r="BB36" s="461"/>
      <c r="BC36" s="461"/>
      <c r="BD36" s="461"/>
      <c r="BE36" s="461"/>
      <c r="BF36" s="461"/>
      <c r="BG36" s="461"/>
      <c r="BH36" s="462"/>
      <c r="BI36" s="463"/>
      <c r="BJ36" s="464"/>
      <c r="BK36" s="464"/>
      <c r="BL36" s="464"/>
      <c r="BM36" s="465"/>
    </row>
    <row r="37" spans="1:67" ht="12.75" customHeight="1" x14ac:dyDescent="0.2">
      <c r="A37" s="205"/>
      <c r="B37" s="450"/>
      <c r="C37" s="673"/>
      <c r="D37" s="674"/>
      <c r="E37" s="674"/>
      <c r="F37" s="674"/>
      <c r="G37" s="674"/>
      <c r="H37" s="674"/>
      <c r="I37" s="674"/>
      <c r="J37" s="674"/>
      <c r="K37" s="674"/>
      <c r="L37" s="675"/>
      <c r="M37" s="687"/>
      <c r="N37" s="688"/>
      <c r="O37" s="688"/>
      <c r="P37" s="688"/>
      <c r="Q37" s="689"/>
      <c r="R37" s="687"/>
      <c r="S37" s="688"/>
      <c r="T37" s="688"/>
      <c r="U37" s="688"/>
      <c r="V37" s="689"/>
      <c r="W37" s="687"/>
      <c r="X37" s="688"/>
      <c r="Y37" s="688"/>
      <c r="Z37" s="688"/>
      <c r="AA37" s="689"/>
      <c r="AB37" s="687"/>
      <c r="AC37" s="688"/>
      <c r="AD37" s="688"/>
      <c r="AE37" s="688"/>
      <c r="AF37" s="688"/>
      <c r="AG37" s="687"/>
      <c r="AH37" s="688"/>
      <c r="AI37" s="688"/>
      <c r="AJ37" s="688"/>
      <c r="AK37" s="690"/>
      <c r="AL37" s="691"/>
      <c r="AM37" s="456"/>
      <c r="AN37" s="456"/>
      <c r="AO37" s="456"/>
      <c r="AP37" s="456"/>
      <c r="AQ37" s="456"/>
      <c r="AR37" s="457"/>
      <c r="AS37" s="692"/>
      <c r="AT37" s="692"/>
      <c r="AU37" s="692"/>
      <c r="AV37" s="692"/>
      <c r="AW37" s="692"/>
      <c r="AX37" s="692"/>
      <c r="AY37" s="693"/>
      <c r="AZ37" s="694"/>
      <c r="BA37" s="695"/>
      <c r="BB37" s="695"/>
      <c r="BC37" s="695"/>
      <c r="BD37" s="695"/>
      <c r="BE37" s="695"/>
      <c r="BF37" s="695"/>
      <c r="BG37" s="695"/>
      <c r="BH37" s="696"/>
      <c r="BI37" s="684"/>
      <c r="BJ37" s="685"/>
      <c r="BK37" s="685"/>
      <c r="BL37" s="685"/>
      <c r="BM37" s="686"/>
    </row>
    <row r="38" spans="1:67" s="4" customFormat="1" ht="15" customHeight="1" x14ac:dyDescent="0.15">
      <c r="A38" s="205"/>
      <c r="B38" s="450"/>
      <c r="C38" s="394" t="s">
        <v>28</v>
      </c>
      <c r="D38" s="507"/>
      <c r="E38" s="507"/>
      <c r="F38" s="507"/>
      <c r="G38" s="507"/>
      <c r="H38" s="507"/>
      <c r="I38" s="507"/>
      <c r="J38" s="507"/>
      <c r="K38" s="507"/>
      <c r="L38" s="508"/>
      <c r="M38" s="414" t="s">
        <v>28</v>
      </c>
      <c r="N38" s="415"/>
      <c r="O38" s="415"/>
      <c r="P38" s="415"/>
      <c r="Q38" s="279" t="s">
        <v>252</v>
      </c>
      <c r="R38" s="414" t="s">
        <v>28</v>
      </c>
      <c r="S38" s="415"/>
      <c r="T38" s="415"/>
      <c r="U38" s="415"/>
      <c r="V38" s="279" t="s">
        <v>252</v>
      </c>
      <c r="W38" s="414" t="s">
        <v>28</v>
      </c>
      <c r="X38" s="415"/>
      <c r="Y38" s="415"/>
      <c r="Z38" s="415"/>
      <c r="AA38" s="279" t="s">
        <v>252</v>
      </c>
      <c r="AB38" s="414" t="s">
        <v>28</v>
      </c>
      <c r="AC38" s="415"/>
      <c r="AD38" s="415"/>
      <c r="AE38" s="415"/>
      <c r="AF38" s="278" t="s">
        <v>252</v>
      </c>
      <c r="AG38" s="414" t="s">
        <v>28</v>
      </c>
      <c r="AH38" s="415"/>
      <c r="AI38" s="415"/>
      <c r="AJ38" s="415"/>
      <c r="AK38" s="206" t="s">
        <v>252</v>
      </c>
      <c r="AL38" s="505" t="s">
        <v>28</v>
      </c>
      <c r="AM38" s="415"/>
      <c r="AN38" s="415"/>
      <c r="AO38" s="415"/>
      <c r="AP38" s="415"/>
      <c r="AQ38" s="415"/>
      <c r="AR38" s="279" t="s">
        <v>252</v>
      </c>
      <c r="AS38" s="414" t="s">
        <v>28</v>
      </c>
      <c r="AT38" s="415"/>
      <c r="AU38" s="415"/>
      <c r="AV38" s="415"/>
      <c r="AW38" s="415"/>
      <c r="AX38" s="415"/>
      <c r="AY38" s="279" t="s">
        <v>252</v>
      </c>
      <c r="AZ38" s="676" t="s">
        <v>28</v>
      </c>
      <c r="BA38" s="677"/>
      <c r="BB38" s="677"/>
      <c r="BC38" s="677"/>
      <c r="BD38" s="677"/>
      <c r="BE38" s="677"/>
      <c r="BF38" s="677"/>
      <c r="BG38" s="677"/>
      <c r="BH38" s="278" t="s">
        <v>252</v>
      </c>
      <c r="BI38" s="678"/>
      <c r="BJ38" s="679"/>
      <c r="BK38" s="679"/>
      <c r="BL38" s="679"/>
      <c r="BM38" s="680"/>
    </row>
    <row r="39" spans="1:67" s="4" customFormat="1" ht="15" customHeight="1" x14ac:dyDescent="0.15">
      <c r="A39" s="207"/>
      <c r="B39" s="451"/>
      <c r="C39" s="394" t="s">
        <v>23</v>
      </c>
      <c r="D39" s="442"/>
      <c r="E39" s="442"/>
      <c r="F39" s="442"/>
      <c r="G39" s="442"/>
      <c r="H39" s="442"/>
      <c r="I39" s="442"/>
      <c r="J39" s="442"/>
      <c r="K39" s="442"/>
      <c r="L39" s="443"/>
      <c r="M39" s="444">
        <f>SUM(M38:P38)</f>
        <v>0</v>
      </c>
      <c r="N39" s="398"/>
      <c r="O39" s="398"/>
      <c r="P39" s="398"/>
      <c r="Q39" s="281" t="s">
        <v>252</v>
      </c>
      <c r="R39" s="444">
        <f>SUM(R38)</f>
        <v>0</v>
      </c>
      <c r="S39" s="398"/>
      <c r="T39" s="398"/>
      <c r="U39" s="398"/>
      <c r="V39" s="281" t="s">
        <v>252</v>
      </c>
      <c r="W39" s="444">
        <f>SUM(W38)</f>
        <v>0</v>
      </c>
      <c r="X39" s="398"/>
      <c r="Y39" s="398"/>
      <c r="Z39" s="398"/>
      <c r="AA39" s="281" t="s">
        <v>252</v>
      </c>
      <c r="AB39" s="444">
        <f>SUM(AB38)</f>
        <v>0</v>
      </c>
      <c r="AC39" s="398"/>
      <c r="AD39" s="398"/>
      <c r="AE39" s="398"/>
      <c r="AF39" s="280" t="s">
        <v>252</v>
      </c>
      <c r="AG39" s="444">
        <f>SUM(AG38)</f>
        <v>0</v>
      </c>
      <c r="AH39" s="398"/>
      <c r="AI39" s="398"/>
      <c r="AJ39" s="398"/>
      <c r="AK39" s="208" t="s">
        <v>252</v>
      </c>
      <c r="AL39" s="398">
        <f>SUM(AL38:AQ38)</f>
        <v>0</v>
      </c>
      <c r="AM39" s="422"/>
      <c r="AN39" s="422"/>
      <c r="AO39" s="422"/>
      <c r="AP39" s="422"/>
      <c r="AQ39" s="422"/>
      <c r="AR39" s="281" t="s">
        <v>252</v>
      </c>
      <c r="AS39" s="444">
        <f>SUM(AS38)</f>
        <v>0</v>
      </c>
      <c r="AT39" s="398"/>
      <c r="AU39" s="398"/>
      <c r="AV39" s="398"/>
      <c r="AW39" s="398"/>
      <c r="AX39" s="398"/>
      <c r="AY39" s="281" t="s">
        <v>252</v>
      </c>
      <c r="AZ39" s="445">
        <f>SUM(AZ38)</f>
        <v>0</v>
      </c>
      <c r="BA39" s="446"/>
      <c r="BB39" s="446"/>
      <c r="BC39" s="446"/>
      <c r="BD39" s="446"/>
      <c r="BE39" s="446"/>
      <c r="BF39" s="446"/>
      <c r="BG39" s="446"/>
      <c r="BH39" s="209" t="s">
        <v>26</v>
      </c>
      <c r="BI39" s="681"/>
      <c r="BJ39" s="682"/>
      <c r="BK39" s="682"/>
      <c r="BL39" s="682"/>
      <c r="BM39" s="683"/>
    </row>
    <row r="40" spans="1:67" ht="23.25" customHeight="1" x14ac:dyDescent="0.2">
      <c r="A40" s="424" t="s">
        <v>258</v>
      </c>
      <c r="B40" s="426" t="s">
        <v>31</v>
      </c>
      <c r="C40" s="372" t="s">
        <v>32</v>
      </c>
      <c r="D40" s="386"/>
      <c r="E40" s="386"/>
      <c r="F40" s="386"/>
      <c r="G40" s="386"/>
      <c r="H40" s="386"/>
      <c r="I40" s="386"/>
      <c r="J40" s="386"/>
      <c r="K40" s="386"/>
      <c r="L40" s="386"/>
      <c r="M40" s="386"/>
      <c r="N40" s="387"/>
      <c r="O40" s="372" t="s">
        <v>33</v>
      </c>
      <c r="P40" s="386"/>
      <c r="Q40" s="386"/>
      <c r="R40" s="386"/>
      <c r="S40" s="386"/>
      <c r="T40" s="386"/>
      <c r="U40" s="386"/>
      <c r="V40" s="386"/>
      <c r="W40" s="386"/>
      <c r="X40" s="428" t="s">
        <v>34</v>
      </c>
      <c r="Y40" s="386"/>
      <c r="Z40" s="386"/>
      <c r="AA40" s="386"/>
      <c r="AB40" s="386"/>
      <c r="AC40" s="386"/>
      <c r="AD40" s="386"/>
      <c r="AE40" s="386"/>
      <c r="AF40" s="387"/>
      <c r="AG40" s="429" t="s">
        <v>35</v>
      </c>
      <c r="AH40" s="386"/>
      <c r="AI40" s="386"/>
      <c r="AJ40" s="386"/>
      <c r="AK40" s="386"/>
      <c r="AL40" s="386"/>
      <c r="AM40" s="386"/>
      <c r="AN40" s="386"/>
      <c r="AO40" s="386"/>
      <c r="AP40" s="386"/>
      <c r="AQ40" s="387"/>
      <c r="AR40" s="430" t="s">
        <v>259</v>
      </c>
      <c r="AS40" s="431"/>
      <c r="AT40" s="431"/>
      <c r="AU40" s="431"/>
      <c r="AV40" s="431"/>
      <c r="AW40" s="431"/>
      <c r="AX40" s="431"/>
      <c r="AY40" s="431"/>
      <c r="AZ40" s="372" t="s">
        <v>23</v>
      </c>
      <c r="BA40" s="386"/>
      <c r="BB40" s="386"/>
      <c r="BC40" s="386"/>
      <c r="BD40" s="386"/>
      <c r="BE40" s="386"/>
      <c r="BF40" s="386"/>
      <c r="BG40" s="386"/>
      <c r="BH40" s="387"/>
      <c r="BI40" s="432" t="s">
        <v>5</v>
      </c>
      <c r="BJ40" s="433"/>
      <c r="BK40" s="433"/>
      <c r="BL40" s="433"/>
      <c r="BM40" s="434"/>
    </row>
    <row r="41" spans="1:67" ht="19.5" customHeight="1" x14ac:dyDescent="0.15">
      <c r="A41" s="424"/>
      <c r="B41" s="426"/>
      <c r="C41" s="338" t="s">
        <v>36</v>
      </c>
      <c r="D41" s="351"/>
      <c r="E41" s="351"/>
      <c r="F41" s="351"/>
      <c r="G41" s="351"/>
      <c r="H41" s="351"/>
      <c r="I41" s="351"/>
      <c r="J41" s="351"/>
      <c r="K41" s="351"/>
      <c r="L41" s="351"/>
      <c r="M41" s="351"/>
      <c r="N41" s="352"/>
      <c r="O41" s="414" t="s">
        <v>28</v>
      </c>
      <c r="P41" s="415"/>
      <c r="Q41" s="415"/>
      <c r="R41" s="415"/>
      <c r="S41" s="415"/>
      <c r="T41" s="415"/>
      <c r="U41" s="415"/>
      <c r="V41" s="415"/>
      <c r="W41" s="416"/>
      <c r="X41" s="408">
        <v>2000</v>
      </c>
      <c r="Y41" s="342"/>
      <c r="Z41" s="342"/>
      <c r="AA41" s="342"/>
      <c r="AB41" s="342"/>
      <c r="AC41" s="342"/>
      <c r="AD41" s="342"/>
      <c r="AE41" s="377" t="s">
        <v>37</v>
      </c>
      <c r="AF41" s="378"/>
      <c r="AG41" s="341">
        <v>20000</v>
      </c>
      <c r="AH41" s="342"/>
      <c r="AI41" s="342"/>
      <c r="AJ41" s="342"/>
      <c r="AK41" s="342"/>
      <c r="AL41" s="342"/>
      <c r="AM41" s="342"/>
      <c r="AN41" s="342"/>
      <c r="AO41" s="342"/>
      <c r="AP41" s="377" t="s">
        <v>260</v>
      </c>
      <c r="AQ41" s="378"/>
      <c r="AR41" s="341">
        <v>5000</v>
      </c>
      <c r="AS41" s="342"/>
      <c r="AT41" s="342"/>
      <c r="AU41" s="342"/>
      <c r="AV41" s="342"/>
      <c r="AW41" s="342"/>
      <c r="AX41" s="377" t="s">
        <v>260</v>
      </c>
      <c r="AY41" s="378"/>
      <c r="AZ41" s="409">
        <f>X41+AG41+AR41</f>
        <v>27000</v>
      </c>
      <c r="BA41" s="420"/>
      <c r="BB41" s="420"/>
      <c r="BC41" s="420"/>
      <c r="BD41" s="420"/>
      <c r="BE41" s="420"/>
      <c r="BF41" s="420"/>
      <c r="BG41" s="361" t="s">
        <v>37</v>
      </c>
      <c r="BH41" s="362"/>
      <c r="BI41" s="670" t="s">
        <v>331</v>
      </c>
      <c r="BJ41" s="671"/>
      <c r="BK41" s="671"/>
      <c r="BL41" s="671"/>
      <c r="BM41" s="672"/>
    </row>
    <row r="42" spans="1:67" ht="19.5" customHeight="1" x14ac:dyDescent="0.15">
      <c r="A42" s="424"/>
      <c r="B42" s="426"/>
      <c r="C42" s="338" t="s">
        <v>38</v>
      </c>
      <c r="D42" s="351"/>
      <c r="E42" s="351"/>
      <c r="F42" s="351"/>
      <c r="G42" s="351"/>
      <c r="H42" s="351"/>
      <c r="I42" s="351"/>
      <c r="J42" s="351"/>
      <c r="K42" s="351"/>
      <c r="L42" s="351"/>
      <c r="M42" s="351"/>
      <c r="N42" s="352"/>
      <c r="O42" s="414" t="s">
        <v>28</v>
      </c>
      <c r="P42" s="415"/>
      <c r="Q42" s="415"/>
      <c r="R42" s="415"/>
      <c r="S42" s="415"/>
      <c r="T42" s="415"/>
      <c r="U42" s="415"/>
      <c r="V42" s="415"/>
      <c r="W42" s="416"/>
      <c r="X42" s="408">
        <v>0</v>
      </c>
      <c r="Y42" s="342"/>
      <c r="Z42" s="342"/>
      <c r="AA42" s="342"/>
      <c r="AB42" s="342"/>
      <c r="AC42" s="342"/>
      <c r="AD42" s="342"/>
      <c r="AE42" s="377" t="s">
        <v>37</v>
      </c>
      <c r="AF42" s="378"/>
      <c r="AG42" s="341">
        <v>19800</v>
      </c>
      <c r="AH42" s="342"/>
      <c r="AI42" s="342"/>
      <c r="AJ42" s="342"/>
      <c r="AK42" s="342"/>
      <c r="AL42" s="342"/>
      <c r="AM42" s="342"/>
      <c r="AN42" s="342"/>
      <c r="AO42" s="342"/>
      <c r="AP42" s="377" t="s">
        <v>260</v>
      </c>
      <c r="AQ42" s="378"/>
      <c r="AR42" s="341">
        <v>0</v>
      </c>
      <c r="AS42" s="342"/>
      <c r="AT42" s="342"/>
      <c r="AU42" s="342"/>
      <c r="AV42" s="342"/>
      <c r="AW42" s="342"/>
      <c r="AX42" s="377" t="s">
        <v>260</v>
      </c>
      <c r="AY42" s="378"/>
      <c r="AZ42" s="409">
        <f>X42+AG42+AR42</f>
        <v>19800</v>
      </c>
      <c r="BA42" s="420"/>
      <c r="BB42" s="420"/>
      <c r="BC42" s="420"/>
      <c r="BD42" s="420"/>
      <c r="BE42" s="420"/>
      <c r="BF42" s="420"/>
      <c r="BG42" s="361" t="s">
        <v>37</v>
      </c>
      <c r="BH42" s="362"/>
      <c r="BI42" s="667" t="s">
        <v>332</v>
      </c>
      <c r="BJ42" s="668"/>
      <c r="BK42" s="668"/>
      <c r="BL42" s="668"/>
      <c r="BM42" s="669"/>
    </row>
    <row r="43" spans="1:67" ht="19.5" customHeight="1" x14ac:dyDescent="0.15">
      <c r="A43" s="424"/>
      <c r="B43" s="426"/>
      <c r="C43" s="338" t="s">
        <v>39</v>
      </c>
      <c r="D43" s="351"/>
      <c r="E43" s="351"/>
      <c r="F43" s="351"/>
      <c r="G43" s="351"/>
      <c r="H43" s="351"/>
      <c r="I43" s="351"/>
      <c r="J43" s="351"/>
      <c r="K43" s="351"/>
      <c r="L43" s="351"/>
      <c r="M43" s="351"/>
      <c r="N43" s="352"/>
      <c r="O43" s="650">
        <v>4000</v>
      </c>
      <c r="P43" s="650"/>
      <c r="Q43" s="650"/>
      <c r="R43" s="650"/>
      <c r="S43" s="650"/>
      <c r="T43" s="650"/>
      <c r="U43" s="650"/>
      <c r="V43" s="343" t="s">
        <v>260</v>
      </c>
      <c r="W43" s="407"/>
      <c r="X43" s="421">
        <f>SUM(X41:AE42)</f>
        <v>2000</v>
      </c>
      <c r="Y43" s="420"/>
      <c r="Z43" s="420"/>
      <c r="AA43" s="420"/>
      <c r="AB43" s="420"/>
      <c r="AC43" s="420"/>
      <c r="AD43" s="420"/>
      <c r="AE43" s="422" t="s">
        <v>37</v>
      </c>
      <c r="AF43" s="423"/>
      <c r="AG43" s="409">
        <f>AG41+AG42</f>
        <v>39800</v>
      </c>
      <c r="AH43" s="420"/>
      <c r="AI43" s="420"/>
      <c r="AJ43" s="420"/>
      <c r="AK43" s="420"/>
      <c r="AL43" s="420"/>
      <c r="AM43" s="420"/>
      <c r="AN43" s="420"/>
      <c r="AO43" s="420"/>
      <c r="AP43" s="361" t="s">
        <v>37</v>
      </c>
      <c r="AQ43" s="362"/>
      <c r="AR43" s="409">
        <f>AR41+AR42</f>
        <v>5000</v>
      </c>
      <c r="AS43" s="420"/>
      <c r="AT43" s="420"/>
      <c r="AU43" s="420"/>
      <c r="AV43" s="420"/>
      <c r="AW43" s="420"/>
      <c r="AX43" s="361" t="s">
        <v>37</v>
      </c>
      <c r="AY43" s="362"/>
      <c r="AZ43" s="409">
        <f>X43+AG43+AR43</f>
        <v>46800</v>
      </c>
      <c r="BA43" s="420"/>
      <c r="BB43" s="420"/>
      <c r="BC43" s="420"/>
      <c r="BD43" s="420"/>
      <c r="BE43" s="420"/>
      <c r="BF43" s="420"/>
      <c r="BG43" s="361" t="s">
        <v>37</v>
      </c>
      <c r="BH43" s="362"/>
      <c r="BI43" s="667" t="s">
        <v>333</v>
      </c>
      <c r="BJ43" s="668"/>
      <c r="BK43" s="668"/>
      <c r="BL43" s="668"/>
      <c r="BM43" s="669"/>
    </row>
    <row r="44" spans="1:67" ht="19.5" customHeight="1" x14ac:dyDescent="0.15">
      <c r="A44" s="424"/>
      <c r="B44" s="427"/>
      <c r="C44" s="338" t="s">
        <v>40</v>
      </c>
      <c r="D44" s="351"/>
      <c r="E44" s="351"/>
      <c r="F44" s="351"/>
      <c r="G44" s="351"/>
      <c r="H44" s="351"/>
      <c r="I44" s="351"/>
      <c r="J44" s="351"/>
      <c r="K44" s="351"/>
      <c r="L44" s="351"/>
      <c r="M44" s="351"/>
      <c r="N44" s="352"/>
      <c r="O44" s="414" t="s">
        <v>28</v>
      </c>
      <c r="P44" s="415"/>
      <c r="Q44" s="415"/>
      <c r="R44" s="415"/>
      <c r="S44" s="415"/>
      <c r="T44" s="415"/>
      <c r="U44" s="415"/>
      <c r="V44" s="415"/>
      <c r="W44" s="416"/>
      <c r="X44" s="408">
        <v>0</v>
      </c>
      <c r="Y44" s="342"/>
      <c r="Z44" s="342"/>
      <c r="AA44" s="342"/>
      <c r="AB44" s="342"/>
      <c r="AC44" s="342"/>
      <c r="AD44" s="342"/>
      <c r="AE44" s="343" t="s">
        <v>37</v>
      </c>
      <c r="AF44" s="344"/>
      <c r="AG44" s="417">
        <v>5000</v>
      </c>
      <c r="AH44" s="410"/>
      <c r="AI44" s="410"/>
      <c r="AJ44" s="410"/>
      <c r="AK44" s="410"/>
      <c r="AL44" s="410"/>
      <c r="AM44" s="410"/>
      <c r="AN44" s="410"/>
      <c r="AO44" s="410"/>
      <c r="AP44" s="377" t="s">
        <v>37</v>
      </c>
      <c r="AQ44" s="378"/>
      <c r="AR44" s="341">
        <v>0</v>
      </c>
      <c r="AS44" s="342"/>
      <c r="AT44" s="342"/>
      <c r="AU44" s="342"/>
      <c r="AV44" s="342"/>
      <c r="AW44" s="342"/>
      <c r="AX44" s="377" t="s">
        <v>37</v>
      </c>
      <c r="AY44" s="378"/>
      <c r="AZ44" s="418">
        <f>X44+AG44+AR44</f>
        <v>5000</v>
      </c>
      <c r="BA44" s="419"/>
      <c r="BB44" s="419"/>
      <c r="BC44" s="419"/>
      <c r="BD44" s="419"/>
      <c r="BE44" s="419"/>
      <c r="BF44" s="419"/>
      <c r="BG44" s="398" t="s">
        <v>37</v>
      </c>
      <c r="BH44" s="399"/>
      <c r="BI44" s="667" t="s">
        <v>334</v>
      </c>
      <c r="BJ44" s="668"/>
      <c r="BK44" s="668"/>
      <c r="BL44" s="668"/>
      <c r="BM44" s="669"/>
    </row>
    <row r="45" spans="1:67" ht="23.25" customHeight="1" x14ac:dyDescent="0.2">
      <c r="A45" s="424"/>
      <c r="B45" s="400" t="s">
        <v>41</v>
      </c>
      <c r="C45" s="338" t="s">
        <v>32</v>
      </c>
      <c r="D45" s="351"/>
      <c r="E45" s="351"/>
      <c r="F45" s="351"/>
      <c r="G45" s="351"/>
      <c r="H45" s="351"/>
      <c r="I45" s="351"/>
      <c r="J45" s="351"/>
      <c r="K45" s="351"/>
      <c r="L45" s="351"/>
      <c r="M45" s="351"/>
      <c r="N45" s="352"/>
      <c r="O45" s="394" t="s">
        <v>33</v>
      </c>
      <c r="P45" s="351"/>
      <c r="Q45" s="351"/>
      <c r="R45" s="351"/>
      <c r="S45" s="351"/>
      <c r="T45" s="351"/>
      <c r="U45" s="351"/>
      <c r="V45" s="351"/>
      <c r="W45" s="403"/>
      <c r="X45" s="404" t="s">
        <v>34</v>
      </c>
      <c r="Y45" s="351"/>
      <c r="Z45" s="351"/>
      <c r="AA45" s="351"/>
      <c r="AB45" s="351"/>
      <c r="AC45" s="351"/>
      <c r="AD45" s="351"/>
      <c r="AE45" s="351"/>
      <c r="AF45" s="352"/>
      <c r="AG45" s="339" t="s">
        <v>35</v>
      </c>
      <c r="AH45" s="351"/>
      <c r="AI45" s="351"/>
      <c r="AJ45" s="351"/>
      <c r="AK45" s="351"/>
      <c r="AL45" s="351"/>
      <c r="AM45" s="351"/>
      <c r="AN45" s="351"/>
      <c r="AO45" s="351"/>
      <c r="AP45" s="351"/>
      <c r="AQ45" s="351"/>
      <c r="AR45" s="405" t="s">
        <v>259</v>
      </c>
      <c r="AS45" s="406"/>
      <c r="AT45" s="406"/>
      <c r="AU45" s="406"/>
      <c r="AV45" s="406"/>
      <c r="AW45" s="406"/>
      <c r="AX45" s="406"/>
      <c r="AY45" s="406"/>
      <c r="AZ45" s="338" t="s">
        <v>23</v>
      </c>
      <c r="BA45" s="351"/>
      <c r="BB45" s="351"/>
      <c r="BC45" s="351"/>
      <c r="BD45" s="351"/>
      <c r="BE45" s="351"/>
      <c r="BF45" s="351"/>
      <c r="BG45" s="351"/>
      <c r="BH45" s="352"/>
      <c r="BI45" s="2"/>
      <c r="BJ45" s="2"/>
      <c r="BK45" s="2"/>
      <c r="BL45" s="2"/>
      <c r="BM45" s="212"/>
    </row>
    <row r="46" spans="1:67" ht="19.5" customHeight="1" x14ac:dyDescent="0.15">
      <c r="A46" s="424"/>
      <c r="B46" s="401"/>
      <c r="C46" s="338" t="s">
        <v>42</v>
      </c>
      <c r="D46" s="351"/>
      <c r="E46" s="351"/>
      <c r="F46" s="351"/>
      <c r="G46" s="351"/>
      <c r="H46" s="351"/>
      <c r="I46" s="351"/>
      <c r="J46" s="351"/>
      <c r="K46" s="351"/>
      <c r="L46" s="351"/>
      <c r="M46" s="351"/>
      <c r="N46" s="352"/>
      <c r="O46" s="650">
        <v>4600</v>
      </c>
      <c r="P46" s="650"/>
      <c r="Q46" s="650"/>
      <c r="R46" s="650"/>
      <c r="S46" s="650"/>
      <c r="T46" s="650"/>
      <c r="U46" s="650"/>
      <c r="V46" s="343" t="s">
        <v>260</v>
      </c>
      <c r="W46" s="407"/>
      <c r="X46" s="408">
        <v>7000</v>
      </c>
      <c r="Y46" s="342"/>
      <c r="Z46" s="342"/>
      <c r="AA46" s="342"/>
      <c r="AB46" s="342"/>
      <c r="AC46" s="342"/>
      <c r="AD46" s="342"/>
      <c r="AE46" s="377" t="s">
        <v>260</v>
      </c>
      <c r="AF46" s="378"/>
      <c r="AG46" s="341">
        <v>75000</v>
      </c>
      <c r="AH46" s="342"/>
      <c r="AI46" s="342"/>
      <c r="AJ46" s="342"/>
      <c r="AK46" s="342"/>
      <c r="AL46" s="342"/>
      <c r="AM46" s="342"/>
      <c r="AN46" s="342"/>
      <c r="AO46" s="342"/>
      <c r="AP46" s="377" t="s">
        <v>260</v>
      </c>
      <c r="AQ46" s="378"/>
      <c r="AR46" s="341">
        <v>10000</v>
      </c>
      <c r="AS46" s="342"/>
      <c r="AT46" s="342"/>
      <c r="AU46" s="342"/>
      <c r="AV46" s="342"/>
      <c r="AW46" s="342"/>
      <c r="AX46" s="377" t="s">
        <v>260</v>
      </c>
      <c r="AY46" s="378"/>
      <c r="AZ46" s="409">
        <f>X46+AG46+AR46</f>
        <v>92000</v>
      </c>
      <c r="BA46" s="410"/>
      <c r="BB46" s="410"/>
      <c r="BC46" s="410"/>
      <c r="BD46" s="410"/>
      <c r="BE46" s="410"/>
      <c r="BF46" s="410"/>
      <c r="BG46" s="361" t="s">
        <v>37</v>
      </c>
      <c r="BH46" s="362"/>
      <c r="BI46" s="2"/>
      <c r="BJ46" s="2"/>
      <c r="BK46" s="2"/>
      <c r="BL46" s="2"/>
      <c r="BM46" s="212"/>
    </row>
    <row r="47" spans="1:67" ht="15" customHeight="1" x14ac:dyDescent="0.2">
      <c r="A47" s="424"/>
      <c r="B47" s="401"/>
      <c r="C47" s="395" t="s">
        <v>43</v>
      </c>
      <c r="D47" s="338" t="s">
        <v>261</v>
      </c>
      <c r="E47" s="351"/>
      <c r="F47" s="351"/>
      <c r="G47" s="351"/>
      <c r="H47" s="351"/>
      <c r="I47" s="351"/>
      <c r="J47" s="351"/>
      <c r="K47" s="351"/>
      <c r="L47" s="351"/>
      <c r="M47" s="351"/>
      <c r="N47" s="352"/>
      <c r="O47" s="413" t="s">
        <v>262</v>
      </c>
      <c r="P47" s="351"/>
      <c r="Q47" s="351"/>
      <c r="R47" s="351"/>
      <c r="S47" s="351"/>
      <c r="T47" s="351"/>
      <c r="U47" s="351"/>
      <c r="V47" s="351"/>
      <c r="W47" s="351"/>
      <c r="X47" s="351"/>
      <c r="Y47" s="351"/>
      <c r="Z47" s="351"/>
      <c r="AA47" s="351"/>
      <c r="AB47" s="351"/>
      <c r="AC47" s="351"/>
      <c r="AD47" s="351"/>
      <c r="AE47" s="351"/>
      <c r="AF47" s="352"/>
      <c r="AG47" s="213"/>
      <c r="AH47" s="293"/>
      <c r="AI47" s="293"/>
      <c r="AJ47" s="293"/>
      <c r="AK47" s="293"/>
      <c r="AL47" s="293"/>
      <c r="AM47" s="293"/>
      <c r="AN47" s="293"/>
      <c r="AO47" s="293"/>
      <c r="AP47" s="293"/>
      <c r="AQ47" s="214"/>
      <c r="AR47" s="214"/>
      <c r="AS47" s="214"/>
      <c r="AT47" s="214"/>
      <c r="AU47" s="214"/>
      <c r="AV47" s="214"/>
      <c r="AW47" s="214"/>
      <c r="AX47" s="214"/>
      <c r="AY47" s="214"/>
      <c r="AZ47" s="214"/>
      <c r="BA47" s="214"/>
      <c r="BB47" s="214"/>
      <c r="BC47" s="214"/>
      <c r="BD47" s="214"/>
      <c r="BE47" s="214"/>
      <c r="BF47" s="214"/>
      <c r="BG47" s="214"/>
      <c r="BH47" s="215"/>
      <c r="BI47" s="2"/>
      <c r="BJ47" s="2"/>
      <c r="BK47" s="2"/>
      <c r="BL47" s="2"/>
      <c r="BM47" s="212"/>
    </row>
    <row r="48" spans="1:67" ht="19.5" customHeight="1" x14ac:dyDescent="0.15">
      <c r="A48" s="424"/>
      <c r="B48" s="401"/>
      <c r="C48" s="411"/>
      <c r="D48" s="394" t="s">
        <v>141</v>
      </c>
      <c r="E48" s="351"/>
      <c r="F48" s="351"/>
      <c r="G48" s="351"/>
      <c r="H48" s="351"/>
      <c r="I48" s="351"/>
      <c r="J48" s="351"/>
      <c r="K48" s="351"/>
      <c r="L48" s="351"/>
      <c r="M48" s="351"/>
      <c r="N48" s="352"/>
      <c r="O48" s="663">
        <v>20</v>
      </c>
      <c r="P48" s="664"/>
      <c r="Q48" s="664"/>
      <c r="R48" s="664"/>
      <c r="S48" s="664"/>
      <c r="T48" s="664"/>
      <c r="U48" s="664"/>
      <c r="V48" s="664"/>
      <c r="W48" s="664"/>
      <c r="X48" s="664"/>
      <c r="Y48" s="664"/>
      <c r="Z48" s="664"/>
      <c r="AA48" s="664"/>
      <c r="AB48" s="664"/>
      <c r="AC48" s="664"/>
      <c r="AD48" s="664"/>
      <c r="AE48" s="392" t="s">
        <v>44</v>
      </c>
      <c r="AF48" s="393"/>
      <c r="AG48" s="216"/>
      <c r="AH48" s="217"/>
      <c r="AI48" s="217"/>
      <c r="AJ48" s="217"/>
      <c r="AK48" s="217"/>
      <c r="AL48" s="217"/>
      <c r="AM48" s="218"/>
      <c r="AN48" s="218"/>
      <c r="AO48" s="218"/>
      <c r="AP48" s="218"/>
      <c r="AQ48" s="219"/>
      <c r="AR48" s="219"/>
      <c r="AS48" s="219"/>
      <c r="AT48" s="219"/>
      <c r="AU48" s="219"/>
      <c r="AV48" s="219"/>
      <c r="AW48" s="219"/>
      <c r="AX48" s="219"/>
      <c r="AY48" s="219"/>
      <c r="AZ48" s="219"/>
      <c r="BA48" s="219"/>
      <c r="BB48" s="219"/>
      <c r="BC48" s="219"/>
      <c r="BD48" s="219"/>
      <c r="BE48" s="219"/>
      <c r="BF48" s="219"/>
      <c r="BG48" s="219"/>
      <c r="BH48" s="296"/>
      <c r="BI48" s="2"/>
      <c r="BJ48" s="2"/>
      <c r="BK48" s="2"/>
      <c r="BL48" s="2"/>
      <c r="BM48" s="212"/>
    </row>
    <row r="49" spans="1:65" ht="19.5" customHeight="1" x14ac:dyDescent="0.15">
      <c r="A49" s="424"/>
      <c r="B49" s="401"/>
      <c r="C49" s="411"/>
      <c r="D49" s="394" t="s">
        <v>142</v>
      </c>
      <c r="E49" s="351"/>
      <c r="F49" s="351"/>
      <c r="G49" s="351"/>
      <c r="H49" s="351"/>
      <c r="I49" s="351"/>
      <c r="J49" s="351"/>
      <c r="K49" s="351"/>
      <c r="L49" s="351"/>
      <c r="M49" s="351"/>
      <c r="N49" s="352"/>
      <c r="O49" s="663">
        <v>10</v>
      </c>
      <c r="P49" s="664"/>
      <c r="Q49" s="664"/>
      <c r="R49" s="664"/>
      <c r="S49" s="664"/>
      <c r="T49" s="664"/>
      <c r="U49" s="664"/>
      <c r="V49" s="664"/>
      <c r="W49" s="664"/>
      <c r="X49" s="664"/>
      <c r="Y49" s="664"/>
      <c r="Z49" s="664"/>
      <c r="AA49" s="664"/>
      <c r="AB49" s="664"/>
      <c r="AC49" s="664"/>
      <c r="AD49" s="664"/>
      <c r="AE49" s="392" t="s">
        <v>44</v>
      </c>
      <c r="AF49" s="393"/>
      <c r="AG49" s="283"/>
      <c r="AH49" s="164"/>
      <c r="AI49" s="164"/>
      <c r="AJ49" s="164"/>
      <c r="AK49" s="164"/>
      <c r="AL49" s="164"/>
      <c r="AM49" s="284"/>
      <c r="AN49" s="284"/>
      <c r="AO49" s="284"/>
      <c r="AP49" s="284"/>
      <c r="AQ49" s="219"/>
      <c r="AR49" s="219"/>
      <c r="AS49" s="219"/>
      <c r="AT49" s="219"/>
      <c r="AU49" s="219"/>
      <c r="AV49" s="219"/>
      <c r="AW49" s="219"/>
      <c r="AX49" s="219"/>
      <c r="AY49" s="219"/>
      <c r="AZ49" s="219"/>
      <c r="BA49" s="219"/>
      <c r="BB49" s="219"/>
      <c r="BC49" s="219"/>
      <c r="BD49" s="219"/>
      <c r="BE49" s="219"/>
      <c r="BF49" s="219"/>
      <c r="BG49" s="219"/>
      <c r="BH49" s="296"/>
      <c r="BI49" s="2"/>
      <c r="BJ49" s="2"/>
      <c r="BK49" s="2"/>
      <c r="BL49" s="2"/>
      <c r="BM49" s="212"/>
    </row>
    <row r="50" spans="1:65" ht="19.5" customHeight="1" x14ac:dyDescent="0.15">
      <c r="A50" s="424"/>
      <c r="B50" s="401"/>
      <c r="C50" s="412"/>
      <c r="D50" s="394" t="s">
        <v>28</v>
      </c>
      <c r="E50" s="351"/>
      <c r="F50" s="351"/>
      <c r="G50" s="351"/>
      <c r="H50" s="351"/>
      <c r="I50" s="351"/>
      <c r="J50" s="351"/>
      <c r="K50" s="351"/>
      <c r="L50" s="351"/>
      <c r="M50" s="351"/>
      <c r="N50" s="352"/>
      <c r="O50" s="663" t="s">
        <v>28</v>
      </c>
      <c r="P50" s="664"/>
      <c r="Q50" s="664"/>
      <c r="R50" s="664"/>
      <c r="S50" s="664"/>
      <c r="T50" s="664"/>
      <c r="U50" s="664"/>
      <c r="V50" s="664"/>
      <c r="W50" s="664"/>
      <c r="X50" s="664"/>
      <c r="Y50" s="664"/>
      <c r="Z50" s="664"/>
      <c r="AA50" s="664"/>
      <c r="AB50" s="664"/>
      <c r="AC50" s="664"/>
      <c r="AD50" s="664"/>
      <c r="AE50" s="392" t="s">
        <v>44</v>
      </c>
      <c r="AF50" s="393"/>
      <c r="AG50" s="285"/>
      <c r="AH50" s="285"/>
      <c r="AI50" s="285"/>
      <c r="AJ50" s="285"/>
      <c r="AK50" s="285"/>
      <c r="AL50" s="285"/>
      <c r="AM50" s="295"/>
      <c r="AN50" s="295"/>
      <c r="AO50" s="295"/>
      <c r="AP50" s="295"/>
      <c r="AQ50" s="220"/>
      <c r="AR50" s="220"/>
      <c r="AS50" s="220"/>
      <c r="AT50" s="220"/>
      <c r="AU50" s="220"/>
      <c r="AV50" s="220"/>
      <c r="AW50" s="220"/>
      <c r="AX50" s="220"/>
      <c r="AY50" s="220"/>
      <c r="AZ50" s="220"/>
      <c r="BA50" s="220"/>
      <c r="BB50" s="220"/>
      <c r="BC50" s="220"/>
      <c r="BD50" s="220"/>
      <c r="BE50" s="220"/>
      <c r="BF50" s="220"/>
      <c r="BG50" s="220"/>
      <c r="BH50" s="221"/>
      <c r="BI50" s="2"/>
      <c r="BJ50" s="2"/>
      <c r="BK50" s="2"/>
      <c r="BL50" s="2"/>
      <c r="BM50" s="212"/>
    </row>
    <row r="51" spans="1:65" ht="15" customHeight="1" x14ac:dyDescent="0.2">
      <c r="A51" s="424"/>
      <c r="B51" s="402"/>
      <c r="C51" s="395" t="s">
        <v>45</v>
      </c>
      <c r="D51" s="338" t="s">
        <v>32</v>
      </c>
      <c r="E51" s="339"/>
      <c r="F51" s="339"/>
      <c r="G51" s="339"/>
      <c r="H51" s="339"/>
      <c r="I51" s="339"/>
      <c r="J51" s="339"/>
      <c r="K51" s="339"/>
      <c r="L51" s="339"/>
      <c r="M51" s="339"/>
      <c r="N51" s="340"/>
      <c r="O51" s="338" t="s">
        <v>263</v>
      </c>
      <c r="P51" s="339"/>
      <c r="Q51" s="339"/>
      <c r="R51" s="339"/>
      <c r="S51" s="339"/>
      <c r="T51" s="339"/>
      <c r="U51" s="339"/>
      <c r="V51" s="339"/>
      <c r="W51" s="340"/>
      <c r="X51" s="338" t="s">
        <v>264</v>
      </c>
      <c r="Y51" s="339"/>
      <c r="Z51" s="339"/>
      <c r="AA51" s="339"/>
      <c r="AB51" s="339"/>
      <c r="AC51" s="339"/>
      <c r="AD51" s="339"/>
      <c r="AE51" s="339"/>
      <c r="AF51" s="340"/>
      <c r="AG51" s="338" t="s">
        <v>265</v>
      </c>
      <c r="AH51" s="339"/>
      <c r="AI51" s="339"/>
      <c r="AJ51" s="339"/>
      <c r="AK51" s="339"/>
      <c r="AL51" s="339"/>
      <c r="AM51" s="339"/>
      <c r="AN51" s="339"/>
      <c r="AO51" s="339"/>
      <c r="AP51" s="339"/>
      <c r="AQ51" s="340"/>
      <c r="AR51" s="338" t="s">
        <v>266</v>
      </c>
      <c r="AS51" s="339"/>
      <c r="AT51" s="339"/>
      <c r="AU51" s="339"/>
      <c r="AV51" s="339"/>
      <c r="AW51" s="339"/>
      <c r="AX51" s="339"/>
      <c r="AY51" s="340"/>
      <c r="AZ51" s="338" t="s">
        <v>267</v>
      </c>
      <c r="BA51" s="339"/>
      <c r="BB51" s="339"/>
      <c r="BC51" s="339"/>
      <c r="BD51" s="339"/>
      <c r="BE51" s="339"/>
      <c r="BF51" s="339"/>
      <c r="BG51" s="339"/>
      <c r="BH51" s="340"/>
      <c r="BI51" s="2"/>
      <c r="BJ51" s="2"/>
      <c r="BK51" s="2"/>
      <c r="BL51" s="2"/>
      <c r="BM51" s="212"/>
    </row>
    <row r="52" spans="1:65" ht="19.5" customHeight="1" x14ac:dyDescent="0.15">
      <c r="A52" s="424"/>
      <c r="B52" s="402"/>
      <c r="C52" s="396"/>
      <c r="D52" s="338" t="s">
        <v>46</v>
      </c>
      <c r="E52" s="351"/>
      <c r="F52" s="351"/>
      <c r="G52" s="351"/>
      <c r="H52" s="351"/>
      <c r="I52" s="351"/>
      <c r="J52" s="351"/>
      <c r="K52" s="351"/>
      <c r="L52" s="351"/>
      <c r="M52" s="351"/>
      <c r="N52" s="352"/>
      <c r="O52" s="665">
        <v>40</v>
      </c>
      <c r="P52" s="666"/>
      <c r="Q52" s="666"/>
      <c r="R52" s="666"/>
      <c r="S52" s="666"/>
      <c r="T52" s="666"/>
      <c r="U52" s="666"/>
      <c r="V52" s="388" t="s">
        <v>44</v>
      </c>
      <c r="W52" s="389"/>
      <c r="X52" s="665">
        <v>30</v>
      </c>
      <c r="Y52" s="666"/>
      <c r="Z52" s="666"/>
      <c r="AA52" s="666"/>
      <c r="AB52" s="666"/>
      <c r="AC52" s="666"/>
      <c r="AD52" s="666"/>
      <c r="AE52" s="388" t="s">
        <v>44</v>
      </c>
      <c r="AF52" s="389"/>
      <c r="AG52" s="663">
        <v>30</v>
      </c>
      <c r="AH52" s="664"/>
      <c r="AI52" s="664"/>
      <c r="AJ52" s="664"/>
      <c r="AK52" s="664"/>
      <c r="AL52" s="664"/>
      <c r="AM52" s="664"/>
      <c r="AN52" s="664"/>
      <c r="AO52" s="664"/>
      <c r="AP52" s="388" t="s">
        <v>44</v>
      </c>
      <c r="AQ52" s="389"/>
      <c r="AR52" s="663">
        <v>5</v>
      </c>
      <c r="AS52" s="664"/>
      <c r="AT52" s="664"/>
      <c r="AU52" s="664"/>
      <c r="AV52" s="664"/>
      <c r="AW52" s="664"/>
      <c r="AX52" s="388" t="s">
        <v>44</v>
      </c>
      <c r="AY52" s="389"/>
      <c r="AZ52" s="663">
        <v>1</v>
      </c>
      <c r="BA52" s="664"/>
      <c r="BB52" s="664"/>
      <c r="BC52" s="664"/>
      <c r="BD52" s="664"/>
      <c r="BE52" s="664"/>
      <c r="BF52" s="664"/>
      <c r="BG52" s="388" t="s">
        <v>44</v>
      </c>
      <c r="BH52" s="389"/>
      <c r="BI52" s="2"/>
      <c r="BJ52" s="2"/>
      <c r="BK52" s="2"/>
      <c r="BL52" s="2"/>
      <c r="BM52" s="212"/>
    </row>
    <row r="53" spans="1:65" ht="19.5" customHeight="1" x14ac:dyDescent="0.15">
      <c r="A53" s="424"/>
      <c r="B53" s="402"/>
      <c r="C53" s="396"/>
      <c r="D53" s="338" t="s">
        <v>28</v>
      </c>
      <c r="E53" s="351"/>
      <c r="F53" s="351"/>
      <c r="G53" s="351"/>
      <c r="H53" s="351"/>
      <c r="I53" s="351"/>
      <c r="J53" s="351"/>
      <c r="K53" s="351"/>
      <c r="L53" s="351"/>
      <c r="M53" s="351"/>
      <c r="N53" s="352"/>
      <c r="O53" s="665" t="s">
        <v>28</v>
      </c>
      <c r="P53" s="666"/>
      <c r="Q53" s="666"/>
      <c r="R53" s="666"/>
      <c r="S53" s="666"/>
      <c r="T53" s="666"/>
      <c r="U53" s="666"/>
      <c r="V53" s="388" t="s">
        <v>44</v>
      </c>
      <c r="W53" s="389"/>
      <c r="X53" s="665" t="s">
        <v>28</v>
      </c>
      <c r="Y53" s="666"/>
      <c r="Z53" s="666"/>
      <c r="AA53" s="666"/>
      <c r="AB53" s="666"/>
      <c r="AC53" s="666"/>
      <c r="AD53" s="666"/>
      <c r="AE53" s="388" t="s">
        <v>44</v>
      </c>
      <c r="AF53" s="389"/>
      <c r="AG53" s="663" t="s">
        <v>28</v>
      </c>
      <c r="AH53" s="664"/>
      <c r="AI53" s="664"/>
      <c r="AJ53" s="664"/>
      <c r="AK53" s="664"/>
      <c r="AL53" s="664"/>
      <c r="AM53" s="664"/>
      <c r="AN53" s="664"/>
      <c r="AO53" s="664"/>
      <c r="AP53" s="388" t="s">
        <v>44</v>
      </c>
      <c r="AQ53" s="389"/>
      <c r="AR53" s="663" t="s">
        <v>28</v>
      </c>
      <c r="AS53" s="664"/>
      <c r="AT53" s="664"/>
      <c r="AU53" s="664"/>
      <c r="AV53" s="664"/>
      <c r="AW53" s="664"/>
      <c r="AX53" s="388" t="s">
        <v>44</v>
      </c>
      <c r="AY53" s="389"/>
      <c r="AZ53" s="663" t="s">
        <v>28</v>
      </c>
      <c r="BA53" s="664"/>
      <c r="BB53" s="664"/>
      <c r="BC53" s="664"/>
      <c r="BD53" s="664"/>
      <c r="BE53" s="664"/>
      <c r="BF53" s="664"/>
      <c r="BG53" s="388" t="s">
        <v>44</v>
      </c>
      <c r="BH53" s="389"/>
      <c r="BI53" s="2"/>
      <c r="BJ53" s="2"/>
      <c r="BK53" s="2"/>
      <c r="BL53" s="2"/>
      <c r="BM53" s="212"/>
    </row>
    <row r="54" spans="1:65" ht="19.5" customHeight="1" x14ac:dyDescent="0.15">
      <c r="A54" s="424"/>
      <c r="B54" s="402"/>
      <c r="C54" s="397"/>
      <c r="D54" s="338" t="s">
        <v>48</v>
      </c>
      <c r="E54" s="351"/>
      <c r="F54" s="351"/>
      <c r="G54" s="351"/>
      <c r="H54" s="351"/>
      <c r="I54" s="351"/>
      <c r="J54" s="351"/>
      <c r="K54" s="351"/>
      <c r="L54" s="351"/>
      <c r="M54" s="351"/>
      <c r="N54" s="352"/>
      <c r="O54" s="665" t="s">
        <v>28</v>
      </c>
      <c r="P54" s="666"/>
      <c r="Q54" s="666"/>
      <c r="R54" s="666"/>
      <c r="S54" s="666"/>
      <c r="T54" s="666"/>
      <c r="U54" s="666"/>
      <c r="V54" s="388" t="s">
        <v>44</v>
      </c>
      <c r="W54" s="389"/>
      <c r="X54" s="665" t="s">
        <v>28</v>
      </c>
      <c r="Y54" s="666"/>
      <c r="Z54" s="666"/>
      <c r="AA54" s="666"/>
      <c r="AB54" s="666"/>
      <c r="AC54" s="666"/>
      <c r="AD54" s="666"/>
      <c r="AE54" s="388" t="s">
        <v>44</v>
      </c>
      <c r="AF54" s="389"/>
      <c r="AG54" s="663" t="s">
        <v>28</v>
      </c>
      <c r="AH54" s="664"/>
      <c r="AI54" s="664"/>
      <c r="AJ54" s="664"/>
      <c r="AK54" s="664"/>
      <c r="AL54" s="664"/>
      <c r="AM54" s="664"/>
      <c r="AN54" s="664"/>
      <c r="AO54" s="664"/>
      <c r="AP54" s="388" t="s">
        <v>44</v>
      </c>
      <c r="AQ54" s="389"/>
      <c r="AR54" s="663" t="s">
        <v>28</v>
      </c>
      <c r="AS54" s="664"/>
      <c r="AT54" s="664"/>
      <c r="AU54" s="664"/>
      <c r="AV54" s="664"/>
      <c r="AW54" s="664"/>
      <c r="AX54" s="388" t="s">
        <v>44</v>
      </c>
      <c r="AY54" s="389"/>
      <c r="AZ54" s="663" t="s">
        <v>28</v>
      </c>
      <c r="BA54" s="664"/>
      <c r="BB54" s="664"/>
      <c r="BC54" s="664"/>
      <c r="BD54" s="664"/>
      <c r="BE54" s="664"/>
      <c r="BF54" s="664"/>
      <c r="BG54" s="388" t="s">
        <v>44</v>
      </c>
      <c r="BH54" s="389"/>
      <c r="BI54" s="2"/>
      <c r="BJ54" s="2"/>
      <c r="BK54" s="2"/>
      <c r="BL54" s="2"/>
      <c r="BM54" s="212"/>
    </row>
    <row r="55" spans="1:65" ht="15" customHeight="1" x14ac:dyDescent="0.2">
      <c r="A55" s="424"/>
      <c r="B55" s="363" t="s">
        <v>49</v>
      </c>
      <c r="C55" s="338" t="s">
        <v>50</v>
      </c>
      <c r="D55" s="366"/>
      <c r="E55" s="366"/>
      <c r="F55" s="366"/>
      <c r="G55" s="366"/>
      <c r="H55" s="366"/>
      <c r="I55" s="367"/>
      <c r="J55" s="338" t="s">
        <v>51</v>
      </c>
      <c r="K55" s="339"/>
      <c r="L55" s="339"/>
      <c r="M55" s="339"/>
      <c r="N55" s="339"/>
      <c r="O55" s="339"/>
      <c r="P55" s="339"/>
      <c r="Q55" s="339"/>
      <c r="R55" s="339"/>
      <c r="S55" s="339"/>
      <c r="T55" s="339"/>
      <c r="U55" s="340"/>
      <c r="V55" s="338" t="s">
        <v>52</v>
      </c>
      <c r="W55" s="339"/>
      <c r="X55" s="339"/>
      <c r="Y55" s="339"/>
      <c r="Z55" s="339"/>
      <c r="AA55" s="339"/>
      <c r="AB55" s="339"/>
      <c r="AC55" s="339"/>
      <c r="AD55" s="339"/>
      <c r="AE55" s="339"/>
      <c r="AF55" s="339"/>
      <c r="AG55" s="340"/>
      <c r="AH55" s="222"/>
      <c r="AI55" s="223"/>
      <c r="AJ55" s="223"/>
      <c r="AK55" s="223"/>
      <c r="AL55" s="223"/>
      <c r="AM55" s="223"/>
      <c r="AN55" s="223"/>
      <c r="AO55" s="223"/>
      <c r="AP55" s="223"/>
      <c r="AQ55" s="223"/>
      <c r="AR55" s="224"/>
      <c r="AS55" s="224"/>
      <c r="AT55" s="224"/>
      <c r="AU55" s="224"/>
      <c r="AV55" s="224"/>
      <c r="AW55" s="224"/>
      <c r="AX55" s="224"/>
      <c r="AY55" s="224"/>
      <c r="AZ55" s="224"/>
      <c r="BA55" s="224"/>
      <c r="BB55" s="224"/>
      <c r="BC55" s="224"/>
      <c r="BD55" s="224"/>
      <c r="BE55" s="224"/>
      <c r="BF55" s="224"/>
      <c r="BG55" s="224"/>
      <c r="BH55" s="225"/>
      <c r="BI55" s="2"/>
      <c r="BJ55" s="2"/>
      <c r="BK55" s="2"/>
      <c r="BL55" s="2"/>
      <c r="BM55" s="212"/>
    </row>
    <row r="56" spans="1:65" ht="19.5" customHeight="1" x14ac:dyDescent="0.15">
      <c r="A56" s="424"/>
      <c r="B56" s="364"/>
      <c r="C56" s="338" t="s">
        <v>151</v>
      </c>
      <c r="D56" s="339"/>
      <c r="E56" s="339"/>
      <c r="F56" s="339"/>
      <c r="G56" s="339"/>
      <c r="H56" s="339"/>
      <c r="I56" s="340"/>
      <c r="J56" s="368">
        <v>3800</v>
      </c>
      <c r="K56" s="369"/>
      <c r="L56" s="369"/>
      <c r="M56" s="369"/>
      <c r="N56" s="369"/>
      <c r="O56" s="369"/>
      <c r="P56" s="369"/>
      <c r="Q56" s="369"/>
      <c r="R56" s="369"/>
      <c r="S56" s="369"/>
      <c r="T56" s="370" t="s">
        <v>269</v>
      </c>
      <c r="U56" s="371"/>
      <c r="V56" s="368">
        <v>350</v>
      </c>
      <c r="W56" s="369"/>
      <c r="X56" s="369"/>
      <c r="Y56" s="369"/>
      <c r="Z56" s="369"/>
      <c r="AA56" s="369"/>
      <c r="AB56" s="369"/>
      <c r="AC56" s="369"/>
      <c r="AD56" s="369"/>
      <c r="AE56" s="369"/>
      <c r="AF56" s="370" t="s">
        <v>270</v>
      </c>
      <c r="AG56" s="371"/>
      <c r="AH56" s="226"/>
      <c r="AI56" s="227"/>
      <c r="AJ56" s="227"/>
      <c r="AK56" s="227"/>
      <c r="AL56" s="227"/>
      <c r="AM56" s="227"/>
      <c r="AN56" s="227"/>
      <c r="AO56" s="227"/>
      <c r="AP56" s="227"/>
      <c r="AQ56" s="217"/>
      <c r="AR56" s="292"/>
      <c r="AS56" s="292"/>
      <c r="AT56" s="292"/>
      <c r="AU56" s="292"/>
      <c r="AV56" s="292"/>
      <c r="AW56" s="292"/>
      <c r="AX56" s="292"/>
      <c r="AY56" s="292"/>
      <c r="AZ56" s="292"/>
      <c r="BA56" s="292"/>
      <c r="BB56" s="292"/>
      <c r="BC56" s="292"/>
      <c r="BD56" s="292"/>
      <c r="BE56" s="292"/>
      <c r="BF56" s="292"/>
      <c r="BG56" s="292"/>
      <c r="BH56" s="228"/>
      <c r="BI56" s="2"/>
      <c r="BJ56" s="2"/>
      <c r="BK56" s="2"/>
      <c r="BL56" s="2"/>
      <c r="BM56" s="212"/>
    </row>
    <row r="57" spans="1:65" ht="19.5" customHeight="1" x14ac:dyDescent="0.15">
      <c r="A57" s="424"/>
      <c r="B57" s="364"/>
      <c r="C57" s="338" t="s">
        <v>28</v>
      </c>
      <c r="D57" s="339"/>
      <c r="E57" s="339"/>
      <c r="F57" s="339"/>
      <c r="G57" s="339"/>
      <c r="H57" s="339"/>
      <c r="I57" s="340"/>
      <c r="J57" s="661" t="s">
        <v>148</v>
      </c>
      <c r="K57" s="662"/>
      <c r="L57" s="662"/>
      <c r="M57" s="662"/>
      <c r="N57" s="662"/>
      <c r="O57" s="662"/>
      <c r="P57" s="662"/>
      <c r="Q57" s="662"/>
      <c r="R57" s="662"/>
      <c r="S57" s="662"/>
      <c r="T57" s="370" t="s">
        <v>269</v>
      </c>
      <c r="U57" s="371"/>
      <c r="V57" s="661" t="s">
        <v>148</v>
      </c>
      <c r="W57" s="662"/>
      <c r="X57" s="662"/>
      <c r="Y57" s="662"/>
      <c r="Z57" s="662"/>
      <c r="AA57" s="662"/>
      <c r="AB57" s="662"/>
      <c r="AC57" s="662"/>
      <c r="AD57" s="662"/>
      <c r="AE57" s="662"/>
      <c r="AF57" s="370" t="s">
        <v>270</v>
      </c>
      <c r="AG57" s="371"/>
      <c r="AH57" s="226"/>
      <c r="AI57" s="227"/>
      <c r="AJ57" s="227"/>
      <c r="AK57" s="227"/>
      <c r="AL57" s="227"/>
      <c r="AM57" s="227"/>
      <c r="AN57" s="227"/>
      <c r="AO57" s="227"/>
      <c r="AP57" s="227"/>
      <c r="AQ57" s="217"/>
      <c r="AR57" s="292"/>
      <c r="AS57" s="292"/>
      <c r="AT57" s="292"/>
      <c r="AU57" s="292"/>
      <c r="AV57" s="292"/>
      <c r="AW57" s="292"/>
      <c r="AX57" s="292"/>
      <c r="AY57" s="292"/>
      <c r="AZ57" s="292"/>
      <c r="BA57" s="292"/>
      <c r="BB57" s="292"/>
      <c r="BC57" s="292"/>
      <c r="BD57" s="292"/>
      <c r="BE57" s="292"/>
      <c r="BF57" s="292"/>
      <c r="BG57" s="292"/>
      <c r="BH57" s="228"/>
      <c r="BI57" s="2"/>
      <c r="BJ57" s="2"/>
      <c r="BK57" s="2"/>
      <c r="BL57" s="2"/>
      <c r="BM57" s="212"/>
    </row>
    <row r="58" spans="1:65" ht="19.5" customHeight="1" x14ac:dyDescent="0.15">
      <c r="A58" s="424"/>
      <c r="B58" s="364"/>
      <c r="C58" s="372" t="s">
        <v>54</v>
      </c>
      <c r="D58" s="373"/>
      <c r="E58" s="373"/>
      <c r="F58" s="373"/>
      <c r="G58" s="373"/>
      <c r="H58" s="373"/>
      <c r="I58" s="373"/>
      <c r="J58" s="659" t="s">
        <v>28</v>
      </c>
      <c r="K58" s="660"/>
      <c r="L58" s="660"/>
      <c r="M58" s="660"/>
      <c r="N58" s="660"/>
      <c r="O58" s="660"/>
      <c r="P58" s="660"/>
      <c r="Q58" s="660"/>
      <c r="R58" s="660"/>
      <c r="S58" s="660"/>
      <c r="T58" s="377" t="s">
        <v>37</v>
      </c>
      <c r="U58" s="378"/>
      <c r="V58" s="659" t="s">
        <v>28</v>
      </c>
      <c r="W58" s="660"/>
      <c r="X58" s="660"/>
      <c r="Y58" s="660"/>
      <c r="Z58" s="660"/>
      <c r="AA58" s="660"/>
      <c r="AB58" s="660"/>
      <c r="AC58" s="660"/>
      <c r="AD58" s="660"/>
      <c r="AE58" s="660"/>
      <c r="AF58" s="377" t="s">
        <v>272</v>
      </c>
      <c r="AG58" s="378"/>
      <c r="AH58" s="162"/>
      <c r="AI58" s="163"/>
      <c r="AJ58" s="163"/>
      <c r="AK58" s="163"/>
      <c r="AL58" s="163"/>
      <c r="AM58" s="163"/>
      <c r="AN58" s="163"/>
      <c r="AO58" s="163"/>
      <c r="AP58" s="163"/>
      <c r="AQ58" s="229"/>
      <c r="AR58" s="230"/>
      <c r="AS58" s="230"/>
      <c r="AT58" s="230"/>
      <c r="AU58" s="230"/>
      <c r="AV58" s="230"/>
      <c r="AW58" s="230"/>
      <c r="AX58" s="230"/>
      <c r="AY58" s="230"/>
      <c r="AZ58" s="230"/>
      <c r="BA58" s="230"/>
      <c r="BB58" s="230"/>
      <c r="BC58" s="230"/>
      <c r="BD58" s="230"/>
      <c r="BE58" s="230"/>
      <c r="BF58" s="230"/>
      <c r="BG58" s="230"/>
      <c r="BH58" s="231"/>
      <c r="BI58" s="2"/>
      <c r="BJ58" s="2"/>
      <c r="BK58" s="2"/>
      <c r="BL58" s="2"/>
      <c r="BM58" s="212"/>
    </row>
    <row r="59" spans="1:65" ht="11.25" customHeight="1" x14ac:dyDescent="0.2">
      <c r="A59" s="424"/>
      <c r="B59" s="364"/>
      <c r="C59" s="379" t="s">
        <v>50</v>
      </c>
      <c r="D59" s="379"/>
      <c r="E59" s="379"/>
      <c r="F59" s="379"/>
      <c r="G59" s="379"/>
      <c r="H59" s="379"/>
      <c r="I59" s="380"/>
      <c r="J59" s="382" t="s">
        <v>55</v>
      </c>
      <c r="K59" s="383"/>
      <c r="L59" s="383"/>
      <c r="M59" s="383"/>
      <c r="N59" s="383"/>
      <c r="O59" s="383"/>
      <c r="P59" s="383"/>
      <c r="Q59" s="383"/>
      <c r="R59" s="383"/>
      <c r="S59" s="383"/>
      <c r="T59" s="383"/>
      <c r="U59" s="384"/>
      <c r="V59" s="382" t="s">
        <v>273</v>
      </c>
      <c r="W59" s="383"/>
      <c r="X59" s="383"/>
      <c r="Y59" s="383"/>
      <c r="Z59" s="383"/>
      <c r="AA59" s="383"/>
      <c r="AB59" s="383"/>
      <c r="AC59" s="383"/>
      <c r="AD59" s="383"/>
      <c r="AE59" s="383"/>
      <c r="AF59" s="383"/>
      <c r="AG59" s="383"/>
      <c r="AH59" s="232"/>
      <c r="AI59" s="232"/>
      <c r="AL59" s="232"/>
      <c r="AM59" s="232"/>
      <c r="AN59" s="232"/>
      <c r="AO59" s="232"/>
      <c r="AP59" s="232"/>
      <c r="AQ59" s="232"/>
      <c r="AR59" s="232"/>
      <c r="AS59" s="233"/>
      <c r="AT59" s="159"/>
      <c r="AU59" s="159"/>
      <c r="AV59" s="159"/>
      <c r="AW59" s="159"/>
      <c r="AX59" s="159"/>
      <c r="AY59" s="159"/>
      <c r="AZ59" s="224"/>
      <c r="BA59" s="165"/>
      <c r="BB59" s="165"/>
      <c r="BC59" s="165"/>
      <c r="BD59" s="165"/>
      <c r="BE59" s="165"/>
      <c r="BF59" s="165"/>
      <c r="BG59" s="165"/>
      <c r="BH59" s="234"/>
      <c r="BI59" s="2"/>
      <c r="BJ59" s="2"/>
      <c r="BK59" s="2"/>
      <c r="BL59" s="2"/>
      <c r="BM59" s="212"/>
    </row>
    <row r="60" spans="1:65" ht="16.5" customHeight="1" x14ac:dyDescent="0.2">
      <c r="A60" s="424"/>
      <c r="B60" s="364"/>
      <c r="C60" s="357"/>
      <c r="D60" s="357"/>
      <c r="E60" s="357"/>
      <c r="F60" s="357"/>
      <c r="G60" s="357"/>
      <c r="H60" s="357"/>
      <c r="I60" s="381"/>
      <c r="J60" s="385"/>
      <c r="K60" s="386"/>
      <c r="L60" s="386"/>
      <c r="M60" s="386"/>
      <c r="N60" s="386"/>
      <c r="O60" s="386"/>
      <c r="P60" s="386"/>
      <c r="Q60" s="386"/>
      <c r="R60" s="386"/>
      <c r="S60" s="386"/>
      <c r="T60" s="386"/>
      <c r="U60" s="387"/>
      <c r="V60" s="385"/>
      <c r="W60" s="386"/>
      <c r="X60" s="386"/>
      <c r="Y60" s="386"/>
      <c r="Z60" s="386"/>
      <c r="AA60" s="386"/>
      <c r="AB60" s="386"/>
      <c r="AC60" s="386"/>
      <c r="AD60" s="386"/>
      <c r="AE60" s="386"/>
      <c r="AF60" s="386"/>
      <c r="AG60" s="386"/>
      <c r="AH60" s="350" t="s">
        <v>274</v>
      </c>
      <c r="AI60" s="351"/>
      <c r="AJ60" s="351"/>
      <c r="AK60" s="351"/>
      <c r="AL60" s="351"/>
      <c r="AM60" s="351"/>
      <c r="AN60" s="351"/>
      <c r="AO60" s="351"/>
      <c r="AP60" s="351"/>
      <c r="AQ60" s="351"/>
      <c r="AR60" s="351"/>
      <c r="AS60" s="352"/>
      <c r="AT60" s="235"/>
      <c r="AU60" s="235"/>
      <c r="AV60" s="235"/>
      <c r="AW60" s="235"/>
      <c r="AX60" s="235"/>
      <c r="AY60" s="235"/>
      <c r="AZ60" s="167"/>
      <c r="BA60" s="166"/>
      <c r="BB60" s="166"/>
      <c r="BC60" s="166"/>
      <c r="BD60" s="166"/>
      <c r="BE60" s="166"/>
      <c r="BF60" s="166"/>
      <c r="BG60" s="166"/>
      <c r="BH60" s="236"/>
      <c r="BI60" s="2"/>
      <c r="BJ60" s="2"/>
      <c r="BK60" s="2"/>
      <c r="BL60" s="2"/>
      <c r="BM60" s="212"/>
    </row>
    <row r="61" spans="1:65" ht="19.5" customHeight="1" x14ac:dyDescent="0.15">
      <c r="A61" s="424"/>
      <c r="B61" s="364"/>
      <c r="C61" s="338" t="s">
        <v>53</v>
      </c>
      <c r="D61" s="366"/>
      <c r="E61" s="366"/>
      <c r="F61" s="366"/>
      <c r="G61" s="366"/>
      <c r="H61" s="366"/>
      <c r="I61" s="366"/>
      <c r="J61" s="655">
        <v>250048</v>
      </c>
      <c r="K61" s="656"/>
      <c r="L61" s="656"/>
      <c r="M61" s="656"/>
      <c r="N61" s="656"/>
      <c r="O61" s="237" t="s">
        <v>275</v>
      </c>
      <c r="P61" s="657">
        <v>29831</v>
      </c>
      <c r="Q61" s="657"/>
      <c r="R61" s="657"/>
      <c r="S61" s="274" t="s">
        <v>57</v>
      </c>
      <c r="T61" s="353" t="s">
        <v>58</v>
      </c>
      <c r="U61" s="354"/>
      <c r="V61" s="655">
        <v>1356</v>
      </c>
      <c r="W61" s="656"/>
      <c r="X61" s="656"/>
      <c r="Y61" s="656"/>
      <c r="Z61" s="656"/>
      <c r="AA61" s="237" t="s">
        <v>275</v>
      </c>
      <c r="AB61" s="658">
        <v>150</v>
      </c>
      <c r="AC61" s="658"/>
      <c r="AD61" s="658"/>
      <c r="AE61" s="274" t="s">
        <v>57</v>
      </c>
      <c r="AF61" s="353" t="s">
        <v>58</v>
      </c>
      <c r="AG61" s="354"/>
      <c r="AH61" s="655">
        <v>20</v>
      </c>
      <c r="AI61" s="656"/>
      <c r="AJ61" s="656"/>
      <c r="AK61" s="656"/>
      <c r="AL61" s="656"/>
      <c r="AM61" s="274" t="s">
        <v>56</v>
      </c>
      <c r="AN61" s="656">
        <v>18</v>
      </c>
      <c r="AO61" s="656"/>
      <c r="AP61" s="656"/>
      <c r="AQ61" s="274" t="s">
        <v>57</v>
      </c>
      <c r="AR61" s="353" t="s">
        <v>59</v>
      </c>
      <c r="AS61" s="354"/>
      <c r="AT61" s="238"/>
      <c r="AU61" s="238"/>
      <c r="AV61" s="239"/>
      <c r="AW61" s="239"/>
      <c r="AX61" s="239"/>
      <c r="AY61" s="240"/>
      <c r="AZ61" s="167"/>
      <c r="BA61" s="166"/>
      <c r="BB61" s="166"/>
      <c r="BC61" s="166"/>
      <c r="BD61" s="166"/>
      <c r="BE61" s="166"/>
      <c r="BF61" s="166"/>
      <c r="BG61" s="166"/>
      <c r="BH61" s="236"/>
      <c r="BI61" s="2"/>
      <c r="BJ61" s="2"/>
      <c r="BK61" s="2"/>
      <c r="BL61" s="2"/>
      <c r="BM61" s="212"/>
    </row>
    <row r="62" spans="1:65" ht="19.5" customHeight="1" x14ac:dyDescent="0.15">
      <c r="A62" s="424"/>
      <c r="B62" s="364"/>
      <c r="C62" s="372" t="s">
        <v>28</v>
      </c>
      <c r="D62" s="373"/>
      <c r="E62" s="373"/>
      <c r="F62" s="373"/>
      <c r="G62" s="373"/>
      <c r="H62" s="373"/>
      <c r="I62" s="373"/>
      <c r="J62" s="652" t="s">
        <v>28</v>
      </c>
      <c r="K62" s="353"/>
      <c r="L62" s="353"/>
      <c r="M62" s="353"/>
      <c r="N62" s="353"/>
      <c r="O62" s="269" t="s">
        <v>275</v>
      </c>
      <c r="P62" s="353"/>
      <c r="Q62" s="353"/>
      <c r="R62" s="353"/>
      <c r="S62" s="274" t="s">
        <v>57</v>
      </c>
      <c r="T62" s="353" t="s">
        <v>58</v>
      </c>
      <c r="U62" s="354"/>
      <c r="V62" s="652" t="s">
        <v>28</v>
      </c>
      <c r="W62" s="353"/>
      <c r="X62" s="353"/>
      <c r="Y62" s="353"/>
      <c r="Z62" s="353"/>
      <c r="AA62" s="269" t="s">
        <v>275</v>
      </c>
      <c r="AB62" s="353"/>
      <c r="AC62" s="353"/>
      <c r="AD62" s="353"/>
      <c r="AE62" s="274" t="s">
        <v>57</v>
      </c>
      <c r="AF62" s="353" t="s">
        <v>58</v>
      </c>
      <c r="AG62" s="354"/>
      <c r="AH62" s="653" t="s">
        <v>28</v>
      </c>
      <c r="AI62" s="654"/>
      <c r="AJ62" s="654"/>
      <c r="AK62" s="654"/>
      <c r="AL62" s="654"/>
      <c r="AM62" s="274" t="s">
        <v>56</v>
      </c>
      <c r="AN62" s="353"/>
      <c r="AO62" s="353"/>
      <c r="AP62" s="353"/>
      <c r="AQ62" s="274" t="s">
        <v>57</v>
      </c>
      <c r="AR62" s="353" t="s">
        <v>59</v>
      </c>
      <c r="AS62" s="354"/>
      <c r="AT62" s="238"/>
      <c r="AU62" s="238"/>
      <c r="AV62" s="239"/>
      <c r="AW62" s="239"/>
      <c r="AX62" s="239"/>
      <c r="AY62" s="240"/>
      <c r="AZ62" s="167"/>
      <c r="BA62" s="166"/>
      <c r="BB62" s="166"/>
      <c r="BC62" s="166"/>
      <c r="BD62" s="166"/>
      <c r="BE62" s="166"/>
      <c r="BF62" s="166"/>
      <c r="BG62" s="166"/>
      <c r="BH62" s="236"/>
      <c r="BI62" s="2"/>
      <c r="BJ62" s="2"/>
      <c r="BK62" s="2"/>
      <c r="BL62" s="2"/>
      <c r="BM62" s="212"/>
    </row>
    <row r="63" spans="1:65" ht="19.5" customHeight="1" x14ac:dyDescent="0.15">
      <c r="A63" s="424"/>
      <c r="B63" s="364"/>
      <c r="C63" s="372" t="s">
        <v>54</v>
      </c>
      <c r="D63" s="373"/>
      <c r="E63" s="373"/>
      <c r="F63" s="373"/>
      <c r="G63" s="373"/>
      <c r="H63" s="373"/>
      <c r="I63" s="373"/>
      <c r="J63" s="652" t="s">
        <v>28</v>
      </c>
      <c r="K63" s="353"/>
      <c r="L63" s="353"/>
      <c r="M63" s="353"/>
      <c r="N63" s="353"/>
      <c r="O63" s="269" t="s">
        <v>275</v>
      </c>
      <c r="P63" s="353"/>
      <c r="Q63" s="353"/>
      <c r="R63" s="353"/>
      <c r="S63" s="274" t="s">
        <v>57</v>
      </c>
      <c r="T63" s="353" t="s">
        <v>58</v>
      </c>
      <c r="U63" s="354"/>
      <c r="V63" s="652" t="s">
        <v>28</v>
      </c>
      <c r="W63" s="353"/>
      <c r="X63" s="353"/>
      <c r="Y63" s="353"/>
      <c r="Z63" s="353"/>
      <c r="AA63" s="269" t="s">
        <v>275</v>
      </c>
      <c r="AB63" s="353"/>
      <c r="AC63" s="353"/>
      <c r="AD63" s="353"/>
      <c r="AE63" s="274" t="s">
        <v>57</v>
      </c>
      <c r="AF63" s="353" t="s">
        <v>58</v>
      </c>
      <c r="AG63" s="354"/>
      <c r="AH63" s="653" t="s">
        <v>28</v>
      </c>
      <c r="AI63" s="654"/>
      <c r="AJ63" s="654"/>
      <c r="AK63" s="654"/>
      <c r="AL63" s="654"/>
      <c r="AM63" s="274" t="s">
        <v>56</v>
      </c>
      <c r="AN63" s="353"/>
      <c r="AO63" s="353"/>
      <c r="AP63" s="353"/>
      <c r="AQ63" s="274" t="s">
        <v>57</v>
      </c>
      <c r="AR63" s="353" t="s">
        <v>59</v>
      </c>
      <c r="AS63" s="354"/>
      <c r="AT63" s="238"/>
      <c r="AU63" s="238"/>
      <c r="AV63" s="239"/>
      <c r="AW63" s="239"/>
      <c r="AX63" s="239"/>
      <c r="AY63" s="240"/>
      <c r="AZ63" s="167"/>
      <c r="BA63" s="166"/>
      <c r="BB63" s="166"/>
      <c r="BC63" s="166"/>
      <c r="BD63" s="166"/>
      <c r="BE63" s="166"/>
      <c r="BF63" s="166"/>
      <c r="BG63" s="166"/>
      <c r="BH63" s="236"/>
      <c r="BI63" s="2"/>
      <c r="BJ63" s="2"/>
      <c r="BK63" s="2"/>
      <c r="BL63" s="2"/>
      <c r="BM63" s="212"/>
    </row>
    <row r="64" spans="1:65" ht="19.5" customHeight="1" x14ac:dyDescent="0.15">
      <c r="A64" s="424"/>
      <c r="B64" s="365"/>
      <c r="C64" s="357" t="s">
        <v>23</v>
      </c>
      <c r="D64" s="357"/>
      <c r="E64" s="357"/>
      <c r="F64" s="357"/>
      <c r="G64" s="357"/>
      <c r="H64" s="357"/>
      <c r="I64" s="357"/>
      <c r="J64" s="358">
        <f>SUM(J61:N63)</f>
        <v>250048</v>
      </c>
      <c r="K64" s="359"/>
      <c r="L64" s="359"/>
      <c r="M64" s="359"/>
      <c r="N64" s="359"/>
      <c r="O64" s="270" t="s">
        <v>275</v>
      </c>
      <c r="P64" s="651">
        <f>SUM(P61:R63)</f>
        <v>29831</v>
      </c>
      <c r="Q64" s="360"/>
      <c r="R64" s="360"/>
      <c r="S64" s="275" t="s">
        <v>57</v>
      </c>
      <c r="T64" s="361" t="s">
        <v>58</v>
      </c>
      <c r="U64" s="362"/>
      <c r="V64" s="358">
        <f>SUM(V61:Z63)</f>
        <v>1356</v>
      </c>
      <c r="W64" s="359"/>
      <c r="X64" s="359"/>
      <c r="Y64" s="359"/>
      <c r="Z64" s="359"/>
      <c r="AA64" s="270" t="s">
        <v>275</v>
      </c>
      <c r="AB64" s="651">
        <f>SUM(AB61:AD63)</f>
        <v>150</v>
      </c>
      <c r="AC64" s="360"/>
      <c r="AD64" s="360"/>
      <c r="AE64" s="275" t="s">
        <v>57</v>
      </c>
      <c r="AF64" s="360" t="s">
        <v>58</v>
      </c>
      <c r="AG64" s="376"/>
      <c r="AH64" s="358">
        <f>SUM(AH61:AL63)</f>
        <v>20</v>
      </c>
      <c r="AI64" s="345"/>
      <c r="AJ64" s="345"/>
      <c r="AK64" s="345"/>
      <c r="AL64" s="345"/>
      <c r="AM64" s="275" t="s">
        <v>56</v>
      </c>
      <c r="AN64" s="360">
        <f>SUM(AN61:AQ63)</f>
        <v>18</v>
      </c>
      <c r="AO64" s="360"/>
      <c r="AP64" s="360"/>
      <c r="AQ64" s="275" t="s">
        <v>57</v>
      </c>
      <c r="AR64" s="345" t="s">
        <v>276</v>
      </c>
      <c r="AS64" s="346"/>
      <c r="AT64" s="242"/>
      <c r="AU64" s="242"/>
      <c r="AV64" s="243"/>
      <c r="AW64" s="243"/>
      <c r="AX64" s="243"/>
      <c r="AY64" s="244"/>
      <c r="AZ64" s="168"/>
      <c r="BA64" s="168"/>
      <c r="BB64" s="168"/>
      <c r="BC64" s="168"/>
      <c r="BD64" s="168"/>
      <c r="BE64" s="168"/>
      <c r="BF64" s="168"/>
      <c r="BG64" s="168"/>
      <c r="BH64" s="245"/>
      <c r="BI64" s="2"/>
      <c r="BJ64" s="2"/>
      <c r="BK64" s="2"/>
      <c r="BL64" s="2"/>
      <c r="BM64" s="212"/>
    </row>
    <row r="65" spans="1:66" ht="15" customHeight="1" x14ac:dyDescent="0.2">
      <c r="A65" s="424"/>
      <c r="B65" s="347" t="s">
        <v>176</v>
      </c>
      <c r="C65" s="348"/>
      <c r="D65" s="348"/>
      <c r="E65" s="348"/>
      <c r="F65" s="348"/>
      <c r="G65" s="348"/>
      <c r="H65" s="348"/>
      <c r="I65" s="349"/>
      <c r="J65" s="350" t="s">
        <v>51</v>
      </c>
      <c r="K65" s="351"/>
      <c r="L65" s="351"/>
      <c r="M65" s="351"/>
      <c r="N65" s="351"/>
      <c r="O65" s="351"/>
      <c r="P65" s="351"/>
      <c r="Q65" s="351"/>
      <c r="R65" s="351"/>
      <c r="S65" s="351"/>
      <c r="T65" s="351"/>
      <c r="U65" s="351"/>
      <c r="V65" s="351"/>
      <c r="W65" s="352"/>
      <c r="X65" s="246"/>
      <c r="Y65" s="247"/>
      <c r="Z65" s="247"/>
      <c r="AA65" s="247"/>
      <c r="AB65" s="247"/>
      <c r="AC65" s="247"/>
      <c r="AD65" s="247"/>
      <c r="AE65" s="247"/>
      <c r="AF65" s="247"/>
      <c r="AG65" s="247"/>
      <c r="AH65" s="247"/>
      <c r="AI65" s="248"/>
      <c r="AJ65" s="248"/>
      <c r="AK65" s="249"/>
      <c r="AL65" s="249"/>
      <c r="AM65" s="249"/>
      <c r="AN65" s="249"/>
      <c r="AO65" s="249"/>
      <c r="AP65" s="249"/>
      <c r="AQ65" s="249"/>
      <c r="AR65" s="249"/>
      <c r="AS65" s="249"/>
      <c r="AT65" s="249"/>
      <c r="AU65" s="249"/>
      <c r="AV65" s="249"/>
      <c r="AW65" s="249"/>
      <c r="AX65" s="249"/>
      <c r="AY65" s="249"/>
      <c r="AZ65" s="250"/>
      <c r="BA65" s="250"/>
      <c r="BB65" s="250"/>
      <c r="BC65" s="250"/>
      <c r="BD65" s="250"/>
      <c r="BE65" s="250"/>
      <c r="BF65" s="250"/>
      <c r="BG65" s="250"/>
      <c r="BH65" s="251"/>
      <c r="BI65" s="2"/>
      <c r="BJ65" s="2"/>
      <c r="BK65" s="2"/>
      <c r="BL65" s="2"/>
      <c r="BM65" s="212"/>
    </row>
    <row r="66" spans="1:66" ht="19.5" customHeight="1" x14ac:dyDescent="0.15">
      <c r="A66" s="424"/>
      <c r="B66" s="5"/>
      <c r="C66" s="338" t="s">
        <v>61</v>
      </c>
      <c r="D66" s="339"/>
      <c r="E66" s="339"/>
      <c r="F66" s="339"/>
      <c r="G66" s="339"/>
      <c r="H66" s="339"/>
      <c r="I66" s="340"/>
      <c r="J66" s="649">
        <v>2400</v>
      </c>
      <c r="K66" s="650"/>
      <c r="L66" s="650"/>
      <c r="M66" s="650"/>
      <c r="N66" s="650"/>
      <c r="O66" s="650"/>
      <c r="P66" s="650"/>
      <c r="Q66" s="650"/>
      <c r="R66" s="650"/>
      <c r="S66" s="650"/>
      <c r="T66" s="650"/>
      <c r="U66" s="650"/>
      <c r="V66" s="343" t="s">
        <v>37</v>
      </c>
      <c r="W66" s="344"/>
      <c r="X66" s="252"/>
      <c r="Y66" s="218"/>
      <c r="Z66" s="218"/>
      <c r="AA66" s="218"/>
      <c r="AB66" s="218"/>
      <c r="AC66" s="218"/>
      <c r="AD66" s="218"/>
      <c r="AE66" s="218"/>
      <c r="AF66" s="218"/>
      <c r="AG66" s="218"/>
      <c r="AH66" s="217"/>
      <c r="AI66" s="218"/>
      <c r="AJ66" s="217"/>
      <c r="AK66" s="164"/>
      <c r="AL66" s="164"/>
      <c r="AM66" s="164"/>
      <c r="AN66" s="164"/>
      <c r="AO66" s="164"/>
      <c r="AP66" s="164"/>
      <c r="AQ66" s="164"/>
      <c r="AR66" s="164"/>
      <c r="AS66" s="164"/>
      <c r="AT66" s="164"/>
      <c r="AU66" s="164"/>
      <c r="AV66" s="164"/>
      <c r="AW66" s="164"/>
      <c r="AX66" s="164"/>
      <c r="AY66" s="217"/>
      <c r="AZ66" s="253"/>
      <c r="BA66" s="253"/>
      <c r="BB66" s="253"/>
      <c r="BC66" s="253"/>
      <c r="BD66" s="253"/>
      <c r="BE66" s="253"/>
      <c r="BF66" s="253"/>
      <c r="BG66" s="253"/>
      <c r="BH66" s="254"/>
      <c r="BI66" s="255"/>
      <c r="BJ66" s="2"/>
      <c r="BK66" s="2"/>
      <c r="BL66" s="2"/>
      <c r="BM66" s="212"/>
    </row>
    <row r="67" spans="1:66" ht="19.5" customHeight="1" x14ac:dyDescent="0.15">
      <c r="A67" s="425"/>
      <c r="B67" s="6"/>
      <c r="C67" s="338" t="s">
        <v>144</v>
      </c>
      <c r="D67" s="339"/>
      <c r="E67" s="339"/>
      <c r="F67" s="339"/>
      <c r="G67" s="339"/>
      <c r="H67" s="339"/>
      <c r="I67" s="340"/>
      <c r="J67" s="414" t="s">
        <v>28</v>
      </c>
      <c r="K67" s="415"/>
      <c r="L67" s="415"/>
      <c r="M67" s="415"/>
      <c r="N67" s="415"/>
      <c r="O67" s="415"/>
      <c r="P67" s="415"/>
      <c r="Q67" s="415"/>
      <c r="R67" s="415"/>
      <c r="S67" s="415"/>
      <c r="T67" s="415"/>
      <c r="U67" s="415"/>
      <c r="V67" s="343" t="s">
        <v>37</v>
      </c>
      <c r="W67" s="344"/>
      <c r="X67" s="160"/>
      <c r="Y67" s="161"/>
      <c r="Z67" s="161"/>
      <c r="AA67" s="161"/>
      <c r="AB67" s="161"/>
      <c r="AC67" s="161"/>
      <c r="AD67" s="161"/>
      <c r="AE67" s="161"/>
      <c r="AF67" s="161"/>
      <c r="AG67" s="161"/>
      <c r="AH67" s="161"/>
      <c r="AI67" s="161"/>
      <c r="AJ67" s="256"/>
      <c r="AK67" s="285"/>
      <c r="AL67" s="285"/>
      <c r="AM67" s="285"/>
      <c r="AN67" s="285"/>
      <c r="AO67" s="285"/>
      <c r="AP67" s="285"/>
      <c r="AQ67" s="285"/>
      <c r="AR67" s="285"/>
      <c r="AS67" s="285"/>
      <c r="AT67" s="285"/>
      <c r="AU67" s="285"/>
      <c r="AV67" s="285"/>
      <c r="AW67" s="285"/>
      <c r="AX67" s="285"/>
      <c r="AY67" s="256"/>
      <c r="AZ67" s="257"/>
      <c r="BA67" s="257"/>
      <c r="BB67" s="257"/>
      <c r="BC67" s="257"/>
      <c r="BD67" s="257"/>
      <c r="BE67" s="257"/>
      <c r="BF67" s="257"/>
      <c r="BG67" s="257"/>
      <c r="BH67" s="258"/>
      <c r="BI67" s="259"/>
      <c r="BJ67" s="172"/>
      <c r="BK67" s="172"/>
      <c r="BL67" s="172"/>
      <c r="BM67" s="260"/>
    </row>
    <row r="69" spans="1:66" x14ac:dyDescent="0.2">
      <c r="C69" s="102" t="s">
        <v>88</v>
      </c>
    </row>
    <row r="70" spans="1:66" ht="15" customHeight="1" x14ac:dyDescent="0.2">
      <c r="E70" s="53" t="s">
        <v>277</v>
      </c>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row>
    <row r="71" spans="1:66" ht="15" customHeight="1" x14ac:dyDescent="0.2">
      <c r="E71" s="100" t="s">
        <v>278</v>
      </c>
    </row>
    <row r="72" spans="1:66" ht="15" customHeight="1" x14ac:dyDescent="0.2">
      <c r="E72" s="100" t="s">
        <v>279</v>
      </c>
      <c r="F72" s="100"/>
    </row>
    <row r="73" spans="1:66" ht="15" customHeight="1" x14ac:dyDescent="0.2">
      <c r="E73" s="118" t="s">
        <v>280</v>
      </c>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row>
    <row r="74" spans="1:66" ht="15" customHeight="1" x14ac:dyDescent="0.2">
      <c r="E74" s="118" t="s">
        <v>281</v>
      </c>
      <c r="F74" s="118"/>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row>
    <row r="75" spans="1:66" ht="15" customHeight="1" x14ac:dyDescent="0.2">
      <c r="E75" s="53" t="s">
        <v>282</v>
      </c>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row>
    <row r="76" spans="1:66" ht="15" customHeight="1" x14ac:dyDescent="0.2">
      <c r="E76" s="118" t="s">
        <v>283</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row>
    <row r="77" spans="1:66" ht="15" customHeight="1" x14ac:dyDescent="0.2">
      <c r="E77" s="101" t="s">
        <v>284</v>
      </c>
      <c r="F77" s="261" t="s">
        <v>285</v>
      </c>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row>
    <row r="78" spans="1:66" ht="15" customHeight="1" x14ac:dyDescent="0.2">
      <c r="E78" s="101"/>
      <c r="F78" s="261" t="s">
        <v>286</v>
      </c>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row>
    <row r="79" spans="1:66" ht="15" customHeight="1" x14ac:dyDescent="0.2">
      <c r="E79" s="101"/>
      <c r="F79" s="261" t="s">
        <v>287</v>
      </c>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row>
    <row r="80" spans="1:66" ht="15" customHeight="1" x14ac:dyDescent="0.2">
      <c r="E80" s="101"/>
      <c r="F80" s="261" t="s">
        <v>288</v>
      </c>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row>
    <row r="81" spans="5:66" ht="15" customHeight="1" x14ac:dyDescent="0.2">
      <c r="E81" s="53" t="s">
        <v>289</v>
      </c>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row>
    <row r="82" spans="5:66" ht="15" customHeight="1" x14ac:dyDescent="0.2">
      <c r="E82" s="118" t="s">
        <v>290</v>
      </c>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row>
    <row r="83" spans="5:66" ht="15" customHeight="1" x14ac:dyDescent="0.2">
      <c r="E83" s="53" t="s">
        <v>291</v>
      </c>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row>
    <row r="84" spans="5:66" ht="15" customHeight="1" x14ac:dyDescent="0.2">
      <c r="E84" s="53" t="s">
        <v>292</v>
      </c>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row>
    <row r="85" spans="5:66" ht="15" customHeight="1" x14ac:dyDescent="0.2">
      <c r="E85" s="118" t="s">
        <v>293</v>
      </c>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J85" s="119"/>
      <c r="BK85" s="119"/>
      <c r="BL85" s="119"/>
      <c r="BM85" s="119"/>
      <c r="BN85" s="119"/>
    </row>
    <row r="86" spans="5:66" ht="15" customHeight="1" x14ac:dyDescent="0.2">
      <c r="E86" s="118" t="s">
        <v>294</v>
      </c>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row>
    <row r="87" spans="5:66" ht="15" customHeight="1" x14ac:dyDescent="0.2">
      <c r="E87" s="118" t="s">
        <v>295</v>
      </c>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row>
    <row r="88" spans="5:66" ht="15" customHeight="1" x14ac:dyDescent="0.2">
      <c r="E88" s="118"/>
      <c r="F88" s="262" t="s">
        <v>143</v>
      </c>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row>
    <row r="89" spans="5:66" ht="15" customHeight="1" x14ac:dyDescent="0.2">
      <c r="E89" s="261" t="s">
        <v>296</v>
      </c>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3"/>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row>
    <row r="90" spans="5:66" ht="15" customHeight="1" x14ac:dyDescent="0.2">
      <c r="E90" s="101" t="s">
        <v>297</v>
      </c>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row>
    <row r="91" spans="5:66" ht="15" customHeight="1" x14ac:dyDescent="0.2">
      <c r="E91" s="101"/>
      <c r="F91" s="261" t="s">
        <v>298</v>
      </c>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row>
    <row r="92" spans="5:66" ht="15" customHeight="1" x14ac:dyDescent="0.2">
      <c r="E92" s="118" t="s">
        <v>299</v>
      </c>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row>
    <row r="93" spans="5:66" ht="15" customHeight="1" x14ac:dyDescent="0.2">
      <c r="E93" s="117" t="s">
        <v>300</v>
      </c>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row>
    <row r="94" spans="5:66" ht="15" customHeight="1" x14ac:dyDescent="0.2">
      <c r="E94" s="117" t="s">
        <v>301</v>
      </c>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row>
    <row r="95" spans="5:66" ht="15" customHeight="1" x14ac:dyDescent="0.2">
      <c r="E95" s="118" t="s">
        <v>302</v>
      </c>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row>
    <row r="96" spans="5:66" ht="15" customHeight="1" x14ac:dyDescent="0.2">
      <c r="E96" s="118" t="s">
        <v>303</v>
      </c>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row>
    <row r="97" spans="4:66" ht="15" customHeight="1" x14ac:dyDescent="0.2">
      <c r="E97" s="118" t="s">
        <v>304</v>
      </c>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row>
    <row r="98" spans="4:66" ht="15" customHeight="1" x14ac:dyDescent="0.2">
      <c r="E98" s="261" t="s">
        <v>305</v>
      </c>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row>
    <row r="99" spans="4:66" ht="15" customHeight="1" x14ac:dyDescent="0.2">
      <c r="E99" s="261" t="s">
        <v>306</v>
      </c>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row>
    <row r="100" spans="4:66" ht="15" customHeight="1" x14ac:dyDescent="0.2">
      <c r="E100" s="261" t="s">
        <v>307</v>
      </c>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row>
    <row r="101" spans="4:66" ht="15" customHeight="1" x14ac:dyDescent="0.2">
      <c r="E101" s="261" t="s">
        <v>308</v>
      </c>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3"/>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row>
    <row r="102" spans="4:66" s="265" customFormat="1" ht="15" customHeight="1" x14ac:dyDescent="0.2">
      <c r="E102" s="261" t="s">
        <v>309</v>
      </c>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3"/>
      <c r="AR102" s="3"/>
      <c r="AS102" s="3"/>
      <c r="AT102" s="3"/>
      <c r="AU102" s="3"/>
      <c r="AV102" s="3"/>
      <c r="AW102" s="3"/>
      <c r="AX102" s="3"/>
      <c r="AY102" s="3"/>
      <c r="AZ102" s="3"/>
      <c r="BA102" s="3"/>
      <c r="BB102" s="3"/>
      <c r="BC102" s="3"/>
      <c r="BD102" s="3"/>
      <c r="BE102" s="3"/>
      <c r="BF102" s="3"/>
      <c r="BG102" s="3"/>
      <c r="BH102" s="3"/>
      <c r="BI102" s="3"/>
      <c r="BJ102" s="3"/>
      <c r="BK102" s="3"/>
      <c r="BL102" s="3"/>
      <c r="BM102" s="3"/>
      <c r="BN102" s="3"/>
    </row>
    <row r="103" spans="4:66" ht="15" customHeight="1" x14ac:dyDescent="0.2">
      <c r="E103" s="261" t="s">
        <v>310</v>
      </c>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3"/>
    </row>
    <row r="104" spans="4:66" ht="15" customHeight="1" x14ac:dyDescent="0.2">
      <c r="E104" s="261" t="s">
        <v>311</v>
      </c>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3"/>
    </row>
    <row r="105" spans="4:66" ht="15" customHeight="1" x14ac:dyDescent="0.2">
      <c r="E105" s="261" t="s">
        <v>312</v>
      </c>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3"/>
    </row>
    <row r="106" spans="4:66" ht="15" customHeight="1" x14ac:dyDescent="0.2">
      <c r="E106" s="261" t="s">
        <v>313</v>
      </c>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3"/>
    </row>
    <row r="107" spans="4:66" ht="15" customHeight="1" x14ac:dyDescent="0.2">
      <c r="E107" s="261"/>
      <c r="F107" s="262" t="s">
        <v>314</v>
      </c>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3"/>
    </row>
    <row r="108" spans="4:66" ht="15" customHeight="1" x14ac:dyDescent="0.2">
      <c r="E108" s="261" t="s">
        <v>315</v>
      </c>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3"/>
    </row>
    <row r="109" spans="4:66" ht="15" customHeight="1" x14ac:dyDescent="0.2">
      <c r="E109" s="261" t="s">
        <v>316</v>
      </c>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3"/>
    </row>
    <row r="110" spans="4:66" x14ac:dyDescent="0.2">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c r="BI110" s="336"/>
      <c r="BJ110" s="336"/>
      <c r="BK110" s="336"/>
      <c r="BL110" s="336"/>
      <c r="BM110" s="336"/>
    </row>
    <row r="111" spans="4:66" x14ac:dyDescent="0.2">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7"/>
      <c r="BE111" s="337"/>
      <c r="BF111" s="337"/>
      <c r="BG111" s="337"/>
      <c r="BH111" s="337"/>
      <c r="BI111" s="337"/>
      <c r="BJ111" s="337"/>
      <c r="BK111" s="337"/>
      <c r="BL111" s="337"/>
    </row>
    <row r="112" spans="4:66" x14ac:dyDescent="0.2">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37"/>
      <c r="AY112" s="337"/>
      <c r="AZ112" s="337"/>
      <c r="BA112" s="337"/>
      <c r="BB112" s="337"/>
      <c r="BC112" s="337"/>
      <c r="BD112" s="337"/>
      <c r="BE112" s="337"/>
      <c r="BF112" s="337"/>
      <c r="BG112" s="337"/>
      <c r="BH112" s="337"/>
      <c r="BI112" s="337"/>
      <c r="BJ112" s="337"/>
      <c r="BK112" s="337"/>
      <c r="BL112" s="337"/>
    </row>
    <row r="113" spans="4:64" x14ac:dyDescent="0.2">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6"/>
      <c r="BK113" s="336"/>
      <c r="BL113" s="336"/>
    </row>
    <row r="114" spans="4:64" x14ac:dyDescent="0.2">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BF114" s="336"/>
      <c r="BG114" s="336"/>
      <c r="BH114" s="336"/>
      <c r="BI114" s="336"/>
      <c r="BJ114" s="336"/>
      <c r="BK114" s="336"/>
      <c r="BL114" s="336"/>
    </row>
    <row r="115" spans="4:64" x14ac:dyDescent="0.2">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36"/>
      <c r="BK115" s="336"/>
      <c r="BL115" s="336"/>
    </row>
    <row r="116" spans="4:64" x14ac:dyDescent="0.2">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c r="BI116" s="336"/>
      <c r="BJ116" s="336"/>
      <c r="BK116" s="336"/>
      <c r="BL116" s="336"/>
    </row>
    <row r="117" spans="4:64" x14ac:dyDescent="0.2">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c r="BI117" s="336"/>
      <c r="BJ117" s="336"/>
      <c r="BK117" s="336"/>
      <c r="BL117" s="336"/>
    </row>
  </sheetData>
  <mergeCells count="478">
    <mergeCell ref="A4:J4"/>
    <mergeCell ref="K4:BH4"/>
    <mergeCell ref="BI4:BM4"/>
    <mergeCell ref="A5:J5"/>
    <mergeCell ref="K5:BH5"/>
    <mergeCell ref="BI5:BM5"/>
    <mergeCell ref="A1:W1"/>
    <mergeCell ref="X1:AN1"/>
    <mergeCell ref="B2:AP2"/>
    <mergeCell ref="A3:J3"/>
    <mergeCell ref="K3:BH3"/>
    <mergeCell ref="BI3:BM3"/>
    <mergeCell ref="C8:L8"/>
    <mergeCell ref="M8:V8"/>
    <mergeCell ref="W8:BH8"/>
    <mergeCell ref="BI8:BM8"/>
    <mergeCell ref="C9:L9"/>
    <mergeCell ref="M9:V9"/>
    <mergeCell ref="W9:BH9"/>
    <mergeCell ref="BI9:BM9"/>
    <mergeCell ref="A6:A22"/>
    <mergeCell ref="B6:B13"/>
    <mergeCell ref="C6:L6"/>
    <mergeCell ref="M6:V6"/>
    <mergeCell ref="W6:BH6"/>
    <mergeCell ref="BI6:BM6"/>
    <mergeCell ref="C7:L7"/>
    <mergeCell ref="M7:V7"/>
    <mergeCell ref="W7:BH7"/>
    <mergeCell ref="BI7:BM7"/>
    <mergeCell ref="C12:L12"/>
    <mergeCell ref="M12:V12"/>
    <mergeCell ref="W12:BH12"/>
    <mergeCell ref="BI12:BM12"/>
    <mergeCell ref="C13:L13"/>
    <mergeCell ref="M13:V13"/>
    <mergeCell ref="W13:BH13"/>
    <mergeCell ref="BI13:BM13"/>
    <mergeCell ref="C10:L10"/>
    <mergeCell ref="M10:V10"/>
    <mergeCell ref="W10:BH10"/>
    <mergeCell ref="BI10:BM10"/>
    <mergeCell ref="C11:L11"/>
    <mergeCell ref="M11:V11"/>
    <mergeCell ref="W11:BH11"/>
    <mergeCell ref="BI11:BM11"/>
    <mergeCell ref="M16:V16"/>
    <mergeCell ref="W16:BH16"/>
    <mergeCell ref="BI16:BM16"/>
    <mergeCell ref="C17:L17"/>
    <mergeCell ref="M17:V17"/>
    <mergeCell ref="W17:BH17"/>
    <mergeCell ref="BI17:BM17"/>
    <mergeCell ref="B14:B17"/>
    <mergeCell ref="C14:L14"/>
    <mergeCell ref="M14:V14"/>
    <mergeCell ref="W14:BH14"/>
    <mergeCell ref="BI14:BM14"/>
    <mergeCell ref="C15:L15"/>
    <mergeCell ref="M15:V15"/>
    <mergeCell ref="W15:BH15"/>
    <mergeCell ref="BI15:BM15"/>
    <mergeCell ref="C16:L16"/>
    <mergeCell ref="BI20:BM20"/>
    <mergeCell ref="C21:L21"/>
    <mergeCell ref="M21:V21"/>
    <mergeCell ref="W21:BH21"/>
    <mergeCell ref="BI21:BM21"/>
    <mergeCell ref="B18:B21"/>
    <mergeCell ref="C18:L18"/>
    <mergeCell ref="M18:V18"/>
    <mergeCell ref="W18:BH18"/>
    <mergeCell ref="BI18:BM18"/>
    <mergeCell ref="C19:L19"/>
    <mergeCell ref="M19:V19"/>
    <mergeCell ref="W19:BH19"/>
    <mergeCell ref="BI19:BM19"/>
    <mergeCell ref="C20:L20"/>
    <mergeCell ref="A23:A34"/>
    <mergeCell ref="B23:B34"/>
    <mergeCell ref="C23:L26"/>
    <mergeCell ref="M23:BG23"/>
    <mergeCell ref="AQ24:AS26"/>
    <mergeCell ref="BE24:BG26"/>
    <mergeCell ref="AE25:AG26"/>
    <mergeCell ref="AH25:AJ26"/>
    <mergeCell ref="M20:V20"/>
    <mergeCell ref="W20:BH20"/>
    <mergeCell ref="AT27:AU27"/>
    <mergeCell ref="AW27:AX27"/>
    <mergeCell ref="BB27:BC27"/>
    <mergeCell ref="BE27:BF27"/>
    <mergeCell ref="Y28:Z28"/>
    <mergeCell ref="AB28:AC28"/>
    <mergeCell ref="AE28:AF28"/>
    <mergeCell ref="AH28:AI28"/>
    <mergeCell ref="AK28:AL28"/>
    <mergeCell ref="AN28:AO28"/>
    <mergeCell ref="AT29:AU29"/>
    <mergeCell ref="AW29:AX29"/>
    <mergeCell ref="BB29:BC29"/>
    <mergeCell ref="BE29:BF29"/>
    <mergeCell ref="BN23:BN26"/>
    <mergeCell ref="M24:O26"/>
    <mergeCell ref="P24:R26"/>
    <mergeCell ref="S24:U26"/>
    <mergeCell ref="V24:X26"/>
    <mergeCell ref="Y24:AA26"/>
    <mergeCell ref="AB24:AD26"/>
    <mergeCell ref="B22:L22"/>
    <mergeCell ref="AP22:AQ22"/>
    <mergeCell ref="AT25:AV26"/>
    <mergeCell ref="AW25:AY26"/>
    <mergeCell ref="AK26:AM26"/>
    <mergeCell ref="AN26:AP26"/>
    <mergeCell ref="AZ26:BA26"/>
    <mergeCell ref="BB26:BD26"/>
    <mergeCell ref="BH23:BI26"/>
    <mergeCell ref="BJ23:BL26"/>
    <mergeCell ref="BM23:BM26"/>
    <mergeCell ref="BJ27:BK27"/>
    <mergeCell ref="C28:L28"/>
    <mergeCell ref="M28:N28"/>
    <mergeCell ref="P28:Q28"/>
    <mergeCell ref="S28:T28"/>
    <mergeCell ref="V28:W28"/>
    <mergeCell ref="AB27:AC27"/>
    <mergeCell ref="AE27:AF27"/>
    <mergeCell ref="AH27:AI27"/>
    <mergeCell ref="AK27:AL27"/>
    <mergeCell ref="AN27:AO27"/>
    <mergeCell ref="AQ27:AR27"/>
    <mergeCell ref="C27:L27"/>
    <mergeCell ref="M27:N27"/>
    <mergeCell ref="P27:Q27"/>
    <mergeCell ref="S27:T27"/>
    <mergeCell ref="V27:W27"/>
    <mergeCell ref="Y27:Z27"/>
    <mergeCell ref="AQ28:AR28"/>
    <mergeCell ref="AT28:AU28"/>
    <mergeCell ref="AW28:AX28"/>
    <mergeCell ref="BB28:BC28"/>
    <mergeCell ref="BE28:BF28"/>
    <mergeCell ref="BJ28:BK28"/>
    <mergeCell ref="BJ29:BK29"/>
    <mergeCell ref="C30:L30"/>
    <mergeCell ref="M30:N30"/>
    <mergeCell ref="P30:Q30"/>
    <mergeCell ref="S30:T30"/>
    <mergeCell ref="V30:W30"/>
    <mergeCell ref="AB29:AC29"/>
    <mergeCell ref="AE29:AF29"/>
    <mergeCell ref="AH29:AI29"/>
    <mergeCell ref="AK29:AL29"/>
    <mergeCell ref="AN29:AO29"/>
    <mergeCell ref="AQ29:AR29"/>
    <mergeCell ref="C29:L29"/>
    <mergeCell ref="M29:N29"/>
    <mergeCell ref="P29:Q29"/>
    <mergeCell ref="S29:T29"/>
    <mergeCell ref="V29:W29"/>
    <mergeCell ref="Y29:Z29"/>
    <mergeCell ref="AQ30:AR30"/>
    <mergeCell ref="AT30:AU30"/>
    <mergeCell ref="AW30:AX30"/>
    <mergeCell ref="BB30:BC30"/>
    <mergeCell ref="BE30:BF30"/>
    <mergeCell ref="BJ30:BK30"/>
    <mergeCell ref="Y30:Z30"/>
    <mergeCell ref="AB30:AC30"/>
    <mergeCell ref="AE30:AF30"/>
    <mergeCell ref="AH30:AI30"/>
    <mergeCell ref="AK30:AL30"/>
    <mergeCell ref="AN30:AO30"/>
    <mergeCell ref="AT31:AU31"/>
    <mergeCell ref="AW31:AX31"/>
    <mergeCell ref="BB31:BC31"/>
    <mergeCell ref="BE31:BF31"/>
    <mergeCell ref="BJ31:BK31"/>
    <mergeCell ref="C32:L32"/>
    <mergeCell ref="M32:N32"/>
    <mergeCell ref="P32:Q32"/>
    <mergeCell ref="S32:T32"/>
    <mergeCell ref="V32:W32"/>
    <mergeCell ref="AB31:AC31"/>
    <mergeCell ref="AE31:AF31"/>
    <mergeCell ref="AH31:AI31"/>
    <mergeCell ref="AK31:AL31"/>
    <mergeCell ref="AN31:AO31"/>
    <mergeCell ref="AQ31:AR31"/>
    <mergeCell ref="C31:L31"/>
    <mergeCell ref="M31:N31"/>
    <mergeCell ref="P31:Q31"/>
    <mergeCell ref="S31:T31"/>
    <mergeCell ref="V31:W31"/>
    <mergeCell ref="Y31:Z31"/>
    <mergeCell ref="AQ32:AR32"/>
    <mergeCell ref="AT32:AU32"/>
    <mergeCell ref="AW32:AX32"/>
    <mergeCell ref="BB32:BC32"/>
    <mergeCell ref="BE32:BF32"/>
    <mergeCell ref="BJ32:BK32"/>
    <mergeCell ref="Y32:Z32"/>
    <mergeCell ref="AB32:AC32"/>
    <mergeCell ref="AE32:AF32"/>
    <mergeCell ref="AH32:AI32"/>
    <mergeCell ref="AK32:AL32"/>
    <mergeCell ref="AN32:AO32"/>
    <mergeCell ref="BE33:BG33"/>
    <mergeCell ref="BH33:BI33"/>
    <mergeCell ref="BJ33:BL33"/>
    <mergeCell ref="AB33:AC33"/>
    <mergeCell ref="AE33:AF33"/>
    <mergeCell ref="AH33:AI33"/>
    <mergeCell ref="AK33:AL33"/>
    <mergeCell ref="AN33:AO33"/>
    <mergeCell ref="AQ33:AR33"/>
    <mergeCell ref="C34:L34"/>
    <mergeCell ref="M34:N34"/>
    <mergeCell ref="P34:Q34"/>
    <mergeCell ref="S34:T34"/>
    <mergeCell ref="V34:W34"/>
    <mergeCell ref="Y34:Z34"/>
    <mergeCell ref="AT33:AU33"/>
    <mergeCell ref="AW33:AX33"/>
    <mergeCell ref="BB33:BC33"/>
    <mergeCell ref="C33:L33"/>
    <mergeCell ref="M33:O33"/>
    <mergeCell ref="P33:R33"/>
    <mergeCell ref="S33:U33"/>
    <mergeCell ref="V33:X33"/>
    <mergeCell ref="Y33:AA33"/>
    <mergeCell ref="BI35:BM37"/>
    <mergeCell ref="M36:Q37"/>
    <mergeCell ref="R36:V37"/>
    <mergeCell ref="W36:AA37"/>
    <mergeCell ref="AB36:AF37"/>
    <mergeCell ref="AG36:AK37"/>
    <mergeCell ref="AL36:AR37"/>
    <mergeCell ref="AT34:AU34"/>
    <mergeCell ref="AW34:AX34"/>
    <mergeCell ref="BB34:BC34"/>
    <mergeCell ref="BE34:BF34"/>
    <mergeCell ref="BJ34:BK34"/>
    <mergeCell ref="M35:AR35"/>
    <mergeCell ref="AS35:AY37"/>
    <mergeCell ref="AZ35:BH37"/>
    <mergeCell ref="AB34:AC34"/>
    <mergeCell ref="AE34:AF34"/>
    <mergeCell ref="AH34:AI34"/>
    <mergeCell ref="AK34:AL34"/>
    <mergeCell ref="AN34:AO34"/>
    <mergeCell ref="AQ34:AR34"/>
    <mergeCell ref="AL38:AQ38"/>
    <mergeCell ref="AS38:AX38"/>
    <mergeCell ref="AZ38:BG38"/>
    <mergeCell ref="BI38:BM38"/>
    <mergeCell ref="C39:L39"/>
    <mergeCell ref="M39:P39"/>
    <mergeCell ref="R39:U39"/>
    <mergeCell ref="W39:Z39"/>
    <mergeCell ref="AB39:AE39"/>
    <mergeCell ref="AG39:AJ39"/>
    <mergeCell ref="C38:L38"/>
    <mergeCell ref="M38:P38"/>
    <mergeCell ref="R38:U38"/>
    <mergeCell ref="W38:Z38"/>
    <mergeCell ref="AB38:AE38"/>
    <mergeCell ref="AG38:AJ38"/>
    <mergeCell ref="AL39:AQ39"/>
    <mergeCell ref="AS39:AX39"/>
    <mergeCell ref="AZ39:BG39"/>
    <mergeCell ref="BI39:BM39"/>
    <mergeCell ref="A40:A67"/>
    <mergeCell ref="B40:B44"/>
    <mergeCell ref="C40:N40"/>
    <mergeCell ref="O40:W40"/>
    <mergeCell ref="X40:AF40"/>
    <mergeCell ref="AG40:AQ40"/>
    <mergeCell ref="B35:B39"/>
    <mergeCell ref="C35:L37"/>
    <mergeCell ref="AR40:AY40"/>
    <mergeCell ref="C42:N42"/>
    <mergeCell ref="O42:W42"/>
    <mergeCell ref="X42:AD42"/>
    <mergeCell ref="AE42:AF42"/>
    <mergeCell ref="AG42:AO42"/>
    <mergeCell ref="AP42:AQ42"/>
    <mergeCell ref="AR42:AW42"/>
    <mergeCell ref="AX42:AY42"/>
    <mergeCell ref="C44:N44"/>
    <mergeCell ref="O44:W44"/>
    <mergeCell ref="X44:AD44"/>
    <mergeCell ref="AE44:AF44"/>
    <mergeCell ref="AG44:AO44"/>
    <mergeCell ref="AP44:AQ44"/>
    <mergeCell ref="AR44:AW44"/>
    <mergeCell ref="AZ40:BH40"/>
    <mergeCell ref="BI40:BM40"/>
    <mergeCell ref="C41:N41"/>
    <mergeCell ref="O41:W41"/>
    <mergeCell ref="X41:AD41"/>
    <mergeCell ref="AE41:AF41"/>
    <mergeCell ref="AG41:AO41"/>
    <mergeCell ref="AP41:AQ41"/>
    <mergeCell ref="AR41:AW41"/>
    <mergeCell ref="AX41:AY41"/>
    <mergeCell ref="AZ41:BF41"/>
    <mergeCell ref="BG41:BH41"/>
    <mergeCell ref="BI41:BM41"/>
    <mergeCell ref="AZ42:BF42"/>
    <mergeCell ref="BG42:BH42"/>
    <mergeCell ref="BI42:BM42"/>
    <mergeCell ref="C43:N43"/>
    <mergeCell ref="O43:U43"/>
    <mergeCell ref="V43:W43"/>
    <mergeCell ref="X43:AD43"/>
    <mergeCell ref="AE43:AF43"/>
    <mergeCell ref="BI43:BM43"/>
    <mergeCell ref="AX44:AY44"/>
    <mergeCell ref="AZ44:BF44"/>
    <mergeCell ref="AG43:AO43"/>
    <mergeCell ref="AP43:AQ43"/>
    <mergeCell ref="AR43:AW43"/>
    <mergeCell ref="AX43:AY43"/>
    <mergeCell ref="AZ43:BF43"/>
    <mergeCell ref="BG43:BH43"/>
    <mergeCell ref="BG44:BH44"/>
    <mergeCell ref="BI44:BM44"/>
    <mergeCell ref="B45:B54"/>
    <mergeCell ref="C45:N45"/>
    <mergeCell ref="O45:W45"/>
    <mergeCell ref="X45:AF45"/>
    <mergeCell ref="AG45:AQ45"/>
    <mergeCell ref="AR45:AY45"/>
    <mergeCell ref="AZ45:BH45"/>
    <mergeCell ref="C46:N46"/>
    <mergeCell ref="BG46:BH46"/>
    <mergeCell ref="C47:C50"/>
    <mergeCell ref="D47:N47"/>
    <mergeCell ref="O47:AF47"/>
    <mergeCell ref="D48:N48"/>
    <mergeCell ref="O48:AD48"/>
    <mergeCell ref="AE48:AF48"/>
    <mergeCell ref="O46:U46"/>
    <mergeCell ref="V46:W46"/>
    <mergeCell ref="X46:AD46"/>
    <mergeCell ref="AE46:AF46"/>
    <mergeCell ref="AG46:AO46"/>
    <mergeCell ref="AP46:AQ46"/>
    <mergeCell ref="D49:N49"/>
    <mergeCell ref="O49:AD49"/>
    <mergeCell ref="AE49:AF49"/>
    <mergeCell ref="D50:N50"/>
    <mergeCell ref="O50:AD50"/>
    <mergeCell ref="AE50:AF50"/>
    <mergeCell ref="AR46:AW46"/>
    <mergeCell ref="AX46:AY46"/>
    <mergeCell ref="AZ46:BF46"/>
    <mergeCell ref="AZ51:BH51"/>
    <mergeCell ref="D52:N52"/>
    <mergeCell ref="O52:U52"/>
    <mergeCell ref="V52:W52"/>
    <mergeCell ref="X52:AD52"/>
    <mergeCell ref="AE52:AF52"/>
    <mergeCell ref="AG52:AO52"/>
    <mergeCell ref="AP52:AQ52"/>
    <mergeCell ref="AR52:AW52"/>
    <mergeCell ref="AX52:AY52"/>
    <mergeCell ref="D51:N51"/>
    <mergeCell ref="O51:W51"/>
    <mergeCell ref="X51:AF51"/>
    <mergeCell ref="AG51:AQ51"/>
    <mergeCell ref="AR51:AY51"/>
    <mergeCell ref="AZ52:BF52"/>
    <mergeCell ref="BG52:BH52"/>
    <mergeCell ref="AZ53:BF53"/>
    <mergeCell ref="BG53:BH53"/>
    <mergeCell ref="D54:N54"/>
    <mergeCell ref="O54:U54"/>
    <mergeCell ref="V54:W54"/>
    <mergeCell ref="X54:AD54"/>
    <mergeCell ref="AE54:AF54"/>
    <mergeCell ref="AG54:AO54"/>
    <mergeCell ref="AP54:AQ54"/>
    <mergeCell ref="AR54:AW54"/>
    <mergeCell ref="AX54:AY54"/>
    <mergeCell ref="AZ54:BF54"/>
    <mergeCell ref="BG54:BH54"/>
    <mergeCell ref="D53:N53"/>
    <mergeCell ref="O53:U53"/>
    <mergeCell ref="V53:W53"/>
    <mergeCell ref="X53:AD53"/>
    <mergeCell ref="AE53:AF53"/>
    <mergeCell ref="AG53:AO53"/>
    <mergeCell ref="AP53:AQ53"/>
    <mergeCell ref="AR53:AW53"/>
    <mergeCell ref="AX53:AY53"/>
    <mergeCell ref="B55:B64"/>
    <mergeCell ref="C55:I55"/>
    <mergeCell ref="J55:U55"/>
    <mergeCell ref="V55:AG55"/>
    <mergeCell ref="C56:I56"/>
    <mergeCell ref="J56:S56"/>
    <mergeCell ref="T56:U56"/>
    <mergeCell ref="V56:AE56"/>
    <mergeCell ref="C51:C54"/>
    <mergeCell ref="C58:I58"/>
    <mergeCell ref="J58:S58"/>
    <mergeCell ref="T58:U58"/>
    <mergeCell ref="V58:AE58"/>
    <mergeCell ref="AF58:AG58"/>
    <mergeCell ref="C59:I60"/>
    <mergeCell ref="J59:U60"/>
    <mergeCell ref="V59:AG60"/>
    <mergeCell ref="AF56:AG56"/>
    <mergeCell ref="C57:I57"/>
    <mergeCell ref="J57:S57"/>
    <mergeCell ref="T57:U57"/>
    <mergeCell ref="V57:AE57"/>
    <mergeCell ref="AF57:AG57"/>
    <mergeCell ref="C62:I62"/>
    <mergeCell ref="AR62:AS62"/>
    <mergeCell ref="AH60:AS60"/>
    <mergeCell ref="C61:I61"/>
    <mergeCell ref="J61:N61"/>
    <mergeCell ref="P61:R61"/>
    <mergeCell ref="T61:U61"/>
    <mergeCell ref="V61:Z61"/>
    <mergeCell ref="AB61:AD61"/>
    <mergeCell ref="AF61:AG61"/>
    <mergeCell ref="AH61:AL61"/>
    <mergeCell ref="AN61:AP61"/>
    <mergeCell ref="AR61:AS61"/>
    <mergeCell ref="AN63:AP63"/>
    <mergeCell ref="J62:N62"/>
    <mergeCell ref="P62:R62"/>
    <mergeCell ref="T62:U62"/>
    <mergeCell ref="V62:Z62"/>
    <mergeCell ref="AB62:AD62"/>
    <mergeCell ref="AF62:AG62"/>
    <mergeCell ref="AH62:AL62"/>
    <mergeCell ref="AN62:AP62"/>
    <mergeCell ref="AR64:AS64"/>
    <mergeCell ref="B65:I65"/>
    <mergeCell ref="J65:W65"/>
    <mergeCell ref="C66:I66"/>
    <mergeCell ref="J66:U66"/>
    <mergeCell ref="V66:W66"/>
    <mergeCell ref="AR63:AS63"/>
    <mergeCell ref="C64:I64"/>
    <mergeCell ref="J64:N64"/>
    <mergeCell ref="P64:R64"/>
    <mergeCell ref="T64:U64"/>
    <mergeCell ref="V64:Z64"/>
    <mergeCell ref="AB64:AD64"/>
    <mergeCell ref="AF64:AG64"/>
    <mergeCell ref="AH64:AL64"/>
    <mergeCell ref="AN64:AP64"/>
    <mergeCell ref="C63:I63"/>
    <mergeCell ref="J63:N63"/>
    <mergeCell ref="P63:R63"/>
    <mergeCell ref="T63:U63"/>
    <mergeCell ref="V63:Z63"/>
    <mergeCell ref="AB63:AD63"/>
    <mergeCell ref="AF63:AG63"/>
    <mergeCell ref="AH63:AL63"/>
    <mergeCell ref="D113:BL113"/>
    <mergeCell ref="D114:BL114"/>
    <mergeCell ref="D115:BL115"/>
    <mergeCell ref="D116:BL116"/>
    <mergeCell ref="D117:BL117"/>
    <mergeCell ref="C67:I67"/>
    <mergeCell ref="J67:U67"/>
    <mergeCell ref="V67:W67"/>
    <mergeCell ref="D110:BM110"/>
    <mergeCell ref="D111:BL111"/>
    <mergeCell ref="D112:BL112"/>
  </mergeCells>
  <phoneticPr fontId="2"/>
  <conditionalFormatting sqref="AQ33:AR33">
    <cfRule type="cellIs" dxfId="21" priority="8" operator="equal">
      <formula>""</formula>
    </cfRule>
  </conditionalFormatting>
  <conditionalFormatting sqref="AT33:AU33">
    <cfRule type="cellIs" dxfId="20" priority="7" operator="equal">
      <formula>""</formula>
    </cfRule>
  </conditionalFormatting>
  <conditionalFormatting sqref="AQ27:AR27 AQ28">
    <cfRule type="cellIs" dxfId="19" priority="6" operator="equal">
      <formula>""</formula>
    </cfRule>
  </conditionalFormatting>
  <conditionalFormatting sqref="AT27:AU27 AT28">
    <cfRule type="cellIs" dxfId="18" priority="5" operator="equal">
      <formula>""</formula>
    </cfRule>
  </conditionalFormatting>
  <conditionalFormatting sqref="O43">
    <cfRule type="cellIs" dxfId="17" priority="4" operator="equal">
      <formula>""</formula>
    </cfRule>
  </conditionalFormatting>
  <conditionalFormatting sqref="O46">
    <cfRule type="cellIs" dxfId="16" priority="3" operator="equal">
      <formula>""</formula>
    </cfRule>
  </conditionalFormatting>
  <conditionalFormatting sqref="AQ29:AQ31">
    <cfRule type="cellIs" dxfId="15" priority="2" operator="equal">
      <formula>""</formula>
    </cfRule>
  </conditionalFormatting>
  <conditionalFormatting sqref="AT29:AT31">
    <cfRule type="cellIs" dxfId="14" priority="1" operator="equal">
      <formula>""</formula>
    </cfRule>
  </conditionalFormatting>
  <dataValidations count="1">
    <dataValidation type="whole" allowBlank="1" showInputMessage="1" showErrorMessage="1" prompt="このセルには入力しないてください。" sqref="M32:BL32" xr:uid="{00000000-0002-0000-0200-000000000000}">
      <formula1>0</formula1>
      <formula2>100</formula2>
    </dataValidation>
  </dataValidations>
  <printOptions horizontalCentered="1"/>
  <pageMargins left="0.39370078740157483" right="0.39370078740157483" top="0.78740157480314965" bottom="0.39370078740157483" header="0.31496062992125984" footer="0.31496062992125984"/>
  <pageSetup paperSize="9" scale="83" orientation="landscape" cellComments="asDisplayed" r:id="rId1"/>
  <rowBreaks count="2" manualBreakCount="2">
    <brk id="39" max="64" man="1"/>
    <brk id="67"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0"/>
  <sheetViews>
    <sheetView showGridLines="0" zoomScaleNormal="100" zoomScaleSheetLayoutView="100" workbookViewId="0"/>
  </sheetViews>
  <sheetFormatPr defaultColWidth="9" defaultRowHeight="13.2" x14ac:dyDescent="0.2"/>
  <cols>
    <col min="1" max="2" width="9.109375" style="11" customWidth="1"/>
    <col min="3" max="3" width="15.77734375" style="68" customWidth="1"/>
    <col min="4" max="8" width="14.77734375" style="11" customWidth="1"/>
    <col min="9" max="9" width="12.6640625" style="11" customWidth="1"/>
    <col min="10" max="11" width="7.33203125" style="11" customWidth="1"/>
    <col min="12" max="16384" width="9" style="11"/>
  </cols>
  <sheetData>
    <row r="1" spans="1:30" s="3" customFormat="1" ht="23.25" customHeight="1" x14ac:dyDescent="0.2">
      <c r="A1" s="104" t="s">
        <v>127</v>
      </c>
      <c r="B1" s="71"/>
      <c r="C1" s="71"/>
      <c r="D1" s="71"/>
      <c r="E1" s="7"/>
      <c r="F1" s="7"/>
      <c r="G1" s="7"/>
      <c r="H1" s="7"/>
      <c r="I1" s="7"/>
      <c r="J1" s="740" t="s">
        <v>180</v>
      </c>
      <c r="K1" s="741"/>
      <c r="L1" s="8"/>
      <c r="M1" s="8"/>
      <c r="N1" s="8"/>
      <c r="O1" s="8"/>
      <c r="P1" s="8"/>
      <c r="Q1" s="8"/>
      <c r="R1" s="8"/>
      <c r="S1" s="8"/>
      <c r="T1" s="8"/>
      <c r="U1" s="8"/>
      <c r="V1" s="8"/>
      <c r="W1" s="8"/>
      <c r="X1" s="8"/>
      <c r="Y1" s="8"/>
      <c r="Z1" s="8"/>
      <c r="AA1" s="8"/>
      <c r="AB1" s="8"/>
      <c r="AC1" s="8"/>
      <c r="AD1" s="8"/>
    </row>
    <row r="2" spans="1:30" ht="20.25" customHeight="1" thickBot="1" x14ac:dyDescent="0.25">
      <c r="A2" s="10"/>
      <c r="B2" s="9"/>
      <c r="C2" s="58"/>
      <c r="D2" s="9"/>
      <c r="E2" s="9"/>
      <c r="F2" s="9"/>
      <c r="G2" s="9"/>
      <c r="H2" s="9"/>
      <c r="I2" s="742" t="s">
        <v>346</v>
      </c>
      <c r="J2" s="742"/>
      <c r="K2" s="742"/>
    </row>
    <row r="3" spans="1:30" s="14" customFormat="1" ht="36.75" customHeight="1" x14ac:dyDescent="0.2">
      <c r="A3" s="743" t="s">
        <v>71</v>
      </c>
      <c r="B3" s="744"/>
      <c r="C3" s="59" t="s">
        <v>72</v>
      </c>
      <c r="D3" s="121" t="s">
        <v>347</v>
      </c>
      <c r="E3" s="121" t="s">
        <v>348</v>
      </c>
      <c r="F3" s="121" t="s">
        <v>349</v>
      </c>
      <c r="G3" s="122" t="s">
        <v>350</v>
      </c>
      <c r="H3" s="122" t="s">
        <v>351</v>
      </c>
      <c r="I3" s="12" t="s">
        <v>73</v>
      </c>
      <c r="J3" s="745" t="s">
        <v>74</v>
      </c>
      <c r="K3" s="746"/>
      <c r="L3" s="13"/>
      <c r="M3" s="13"/>
      <c r="N3" s="13"/>
      <c r="O3" s="13"/>
    </row>
    <row r="4" spans="1:30" s="14" customFormat="1" ht="11.25" customHeight="1" x14ac:dyDescent="0.2">
      <c r="A4" s="710" t="s">
        <v>11</v>
      </c>
      <c r="B4" s="711"/>
      <c r="C4" s="60" t="s">
        <v>75</v>
      </c>
      <c r="D4" s="16"/>
      <c r="E4" s="15"/>
      <c r="F4" s="16"/>
      <c r="G4" s="16"/>
      <c r="H4" s="16"/>
      <c r="I4" s="17"/>
      <c r="J4" s="747"/>
      <c r="K4" s="748"/>
      <c r="L4" s="18"/>
      <c r="M4" s="18"/>
      <c r="N4" s="18"/>
      <c r="O4" s="18"/>
    </row>
    <row r="5" spans="1:30" s="14" customFormat="1" ht="11.25" customHeight="1" thickBot="1" x14ac:dyDescent="0.25">
      <c r="A5" s="712"/>
      <c r="B5" s="713"/>
      <c r="C5" s="60" t="s">
        <v>76</v>
      </c>
      <c r="D5" s="16"/>
      <c r="E5" s="15"/>
      <c r="F5" s="16"/>
      <c r="G5" s="16"/>
      <c r="H5" s="16"/>
      <c r="I5" s="19"/>
      <c r="J5" s="749"/>
      <c r="K5" s="750"/>
      <c r="L5" s="18"/>
      <c r="M5" s="18"/>
      <c r="N5" s="18"/>
      <c r="O5" s="18"/>
    </row>
    <row r="6" spans="1:30" s="14" customFormat="1" ht="11.25" customHeight="1" x14ac:dyDescent="0.2">
      <c r="A6" s="712"/>
      <c r="B6" s="713"/>
      <c r="C6" s="60" t="s">
        <v>77</v>
      </c>
      <c r="D6" s="16"/>
      <c r="E6" s="15"/>
      <c r="F6" s="16"/>
      <c r="G6" s="16"/>
      <c r="H6" s="16"/>
      <c r="I6" s="716" t="e">
        <f>AVERAGE(D8:H8)</f>
        <v>#DIV/0!</v>
      </c>
      <c r="J6" s="751"/>
      <c r="K6" s="750"/>
      <c r="L6" s="13"/>
      <c r="M6" s="13"/>
      <c r="N6" s="13"/>
      <c r="O6" s="18"/>
    </row>
    <row r="7" spans="1:30" s="14" customFormat="1" ht="11.25" customHeight="1" x14ac:dyDescent="0.2">
      <c r="A7" s="712"/>
      <c r="B7" s="713"/>
      <c r="C7" s="60" t="s">
        <v>78</v>
      </c>
      <c r="D7" s="16"/>
      <c r="E7" s="15"/>
      <c r="F7" s="16"/>
      <c r="G7" s="16"/>
      <c r="H7" s="16"/>
      <c r="I7" s="717"/>
      <c r="J7" s="751"/>
      <c r="K7" s="750"/>
      <c r="L7" s="13"/>
      <c r="M7" s="13"/>
      <c r="N7" s="13"/>
      <c r="O7" s="18"/>
    </row>
    <row r="8" spans="1:30" s="14" customFormat="1" ht="11.25" customHeight="1" thickBot="1" x14ac:dyDescent="0.25">
      <c r="A8" s="712"/>
      <c r="B8" s="713"/>
      <c r="C8" s="61" t="s">
        <v>79</v>
      </c>
      <c r="D8" s="56" t="str">
        <f>IFERROR(D6/D7,"")</f>
        <v/>
      </c>
      <c r="E8" s="56" t="str">
        <f t="shared" ref="E8:H8" si="0">IFERROR(E6/E7,"")</f>
        <v/>
      </c>
      <c r="F8" s="56" t="str">
        <f t="shared" si="0"/>
        <v/>
      </c>
      <c r="G8" s="56" t="str">
        <f t="shared" si="0"/>
        <v/>
      </c>
      <c r="H8" s="56" t="str">
        <f t="shared" si="0"/>
        <v/>
      </c>
      <c r="I8" s="718"/>
      <c r="J8" s="751"/>
      <c r="K8" s="750"/>
      <c r="L8" s="13"/>
      <c r="M8" s="13"/>
      <c r="N8" s="13"/>
      <c r="O8" s="18"/>
    </row>
    <row r="9" spans="1:30" s="14" customFormat="1" ht="11.25" customHeight="1" x14ac:dyDescent="0.2">
      <c r="A9" s="712"/>
      <c r="B9" s="713"/>
      <c r="C9" s="60" t="s">
        <v>80</v>
      </c>
      <c r="D9" s="16"/>
      <c r="E9" s="15"/>
      <c r="F9" s="16"/>
      <c r="G9" s="16"/>
      <c r="H9" s="16"/>
      <c r="I9" s="19"/>
      <c r="J9" s="719"/>
      <c r="K9" s="720"/>
      <c r="L9" s="13"/>
      <c r="M9" s="13"/>
      <c r="N9" s="13"/>
      <c r="O9" s="13"/>
    </row>
    <row r="10" spans="1:30" s="14" customFormat="1" ht="11.25" customHeight="1" x14ac:dyDescent="0.2">
      <c r="A10" s="712"/>
      <c r="B10" s="713"/>
      <c r="C10" s="60" t="s">
        <v>81</v>
      </c>
      <c r="D10" s="16"/>
      <c r="E10" s="15"/>
      <c r="F10" s="16"/>
      <c r="G10" s="16"/>
      <c r="H10" s="16"/>
      <c r="I10" s="19"/>
      <c r="J10" s="719"/>
      <c r="K10" s="720"/>
      <c r="L10" s="13"/>
      <c r="M10" s="13"/>
      <c r="N10" s="13"/>
      <c r="O10" s="13"/>
    </row>
    <row r="11" spans="1:30" s="14" customFormat="1" ht="11.25" customHeight="1" x14ac:dyDescent="0.2">
      <c r="A11" s="714"/>
      <c r="B11" s="715"/>
      <c r="C11" s="61" t="s">
        <v>82</v>
      </c>
      <c r="D11" s="55" t="e">
        <f t="shared" ref="D11:H11" si="1">D9/D10</f>
        <v>#DIV/0!</v>
      </c>
      <c r="E11" s="56" t="e">
        <f t="shared" si="1"/>
        <v>#DIV/0!</v>
      </c>
      <c r="F11" s="55" t="e">
        <f t="shared" si="1"/>
        <v>#DIV/0!</v>
      </c>
      <c r="G11" s="55" t="e">
        <f t="shared" si="1"/>
        <v>#DIV/0!</v>
      </c>
      <c r="H11" s="55" t="e">
        <f t="shared" si="1"/>
        <v>#DIV/0!</v>
      </c>
      <c r="I11" s="20"/>
      <c r="J11" s="721"/>
      <c r="K11" s="722"/>
      <c r="L11" s="13"/>
      <c r="M11" s="13"/>
      <c r="N11" s="13"/>
      <c r="O11" s="13"/>
    </row>
    <row r="12" spans="1:30" s="14" customFormat="1" ht="11.25" customHeight="1" x14ac:dyDescent="0.2">
      <c r="A12" s="710" t="s">
        <v>11</v>
      </c>
      <c r="B12" s="711"/>
      <c r="C12" s="60" t="s">
        <v>75</v>
      </c>
      <c r="D12" s="16"/>
      <c r="E12" s="15"/>
      <c r="F12" s="16"/>
      <c r="G12" s="16"/>
      <c r="H12" s="16"/>
      <c r="I12" s="17"/>
      <c r="J12" s="126"/>
      <c r="K12" s="127"/>
      <c r="L12" s="13"/>
      <c r="M12" s="13"/>
      <c r="N12" s="13"/>
      <c r="O12" s="13"/>
    </row>
    <row r="13" spans="1:30" s="14" customFormat="1" ht="11.25" customHeight="1" thickBot="1" x14ac:dyDescent="0.25">
      <c r="A13" s="712"/>
      <c r="B13" s="713"/>
      <c r="C13" s="60" t="s">
        <v>76</v>
      </c>
      <c r="D13" s="16"/>
      <c r="E13" s="15"/>
      <c r="F13" s="16"/>
      <c r="G13" s="16"/>
      <c r="H13" s="16"/>
      <c r="I13" s="19"/>
      <c r="J13" s="126"/>
      <c r="K13" s="127"/>
      <c r="L13" s="13"/>
      <c r="M13" s="13"/>
      <c r="N13" s="13"/>
      <c r="O13" s="13"/>
    </row>
    <row r="14" spans="1:30" s="14" customFormat="1" ht="11.25" customHeight="1" x14ac:dyDescent="0.2">
      <c r="A14" s="712"/>
      <c r="B14" s="713"/>
      <c r="C14" s="60" t="s">
        <v>77</v>
      </c>
      <c r="D14" s="16"/>
      <c r="E14" s="15"/>
      <c r="F14" s="16"/>
      <c r="G14" s="16"/>
      <c r="H14" s="16"/>
      <c r="I14" s="716" t="e">
        <f>AVERAGE(D16:H16)</f>
        <v>#DIV/0!</v>
      </c>
      <c r="J14" s="126"/>
      <c r="K14" s="127"/>
      <c r="L14" s="13"/>
      <c r="M14" s="13"/>
      <c r="N14" s="13"/>
      <c r="O14" s="13"/>
    </row>
    <row r="15" spans="1:30" s="14" customFormat="1" ht="11.25" customHeight="1" x14ac:dyDescent="0.2">
      <c r="A15" s="712"/>
      <c r="B15" s="713"/>
      <c r="C15" s="60" t="s">
        <v>78</v>
      </c>
      <c r="D15" s="16"/>
      <c r="E15" s="15"/>
      <c r="F15" s="16"/>
      <c r="G15" s="16"/>
      <c r="H15" s="16"/>
      <c r="I15" s="717"/>
      <c r="J15" s="126"/>
      <c r="K15" s="127"/>
      <c r="L15" s="13"/>
      <c r="M15" s="13"/>
      <c r="N15" s="13"/>
      <c r="O15" s="13"/>
    </row>
    <row r="16" spans="1:30" s="14" customFormat="1" ht="11.25" customHeight="1" thickBot="1" x14ac:dyDescent="0.25">
      <c r="A16" s="712"/>
      <c r="B16" s="713"/>
      <c r="C16" s="61" t="s">
        <v>79</v>
      </c>
      <c r="D16" s="56" t="str">
        <f>IFERROR(D14/D15,"")</f>
        <v/>
      </c>
      <c r="E16" s="56" t="str">
        <f t="shared" ref="E16:H16" si="2">IFERROR(E14/E15,"")</f>
        <v/>
      </c>
      <c r="F16" s="56" t="str">
        <f t="shared" si="2"/>
        <v/>
      </c>
      <c r="G16" s="56" t="str">
        <f t="shared" si="2"/>
        <v/>
      </c>
      <c r="H16" s="56" t="str">
        <f t="shared" si="2"/>
        <v/>
      </c>
      <c r="I16" s="718"/>
      <c r="J16" s="126"/>
      <c r="K16" s="127"/>
      <c r="L16" s="13"/>
      <c r="M16" s="13"/>
      <c r="N16" s="13"/>
      <c r="O16" s="13"/>
    </row>
    <row r="17" spans="1:15" s="14" customFormat="1" ht="11.25" customHeight="1" x14ac:dyDescent="0.2">
      <c r="A17" s="712"/>
      <c r="B17" s="713"/>
      <c r="C17" s="60" t="s">
        <v>80</v>
      </c>
      <c r="D17" s="16"/>
      <c r="E17" s="15"/>
      <c r="F17" s="16"/>
      <c r="G17" s="16"/>
      <c r="H17" s="16"/>
      <c r="I17" s="19"/>
      <c r="J17" s="126"/>
      <c r="K17" s="127"/>
      <c r="L17" s="13"/>
      <c r="M17" s="13"/>
      <c r="N17" s="13"/>
      <c r="O17" s="13"/>
    </row>
    <row r="18" spans="1:15" s="14" customFormat="1" ht="11.25" customHeight="1" x14ac:dyDescent="0.2">
      <c r="A18" s="712"/>
      <c r="B18" s="713"/>
      <c r="C18" s="60" t="s">
        <v>81</v>
      </c>
      <c r="D18" s="16"/>
      <c r="E18" s="15"/>
      <c r="F18" s="16"/>
      <c r="G18" s="16"/>
      <c r="H18" s="16"/>
      <c r="I18" s="19"/>
      <c r="J18" s="719"/>
      <c r="K18" s="720"/>
      <c r="L18" s="13"/>
      <c r="M18" s="13"/>
      <c r="N18" s="13"/>
      <c r="O18" s="13"/>
    </row>
    <row r="19" spans="1:15" s="14" customFormat="1" ht="15" customHeight="1" x14ac:dyDescent="0.2">
      <c r="A19" s="714"/>
      <c r="B19" s="715"/>
      <c r="C19" s="61" t="s">
        <v>82</v>
      </c>
      <c r="D19" s="55" t="e">
        <f t="shared" ref="D19:H19" si="3">D17/D18</f>
        <v>#DIV/0!</v>
      </c>
      <c r="E19" s="56" t="e">
        <f t="shared" si="3"/>
        <v>#DIV/0!</v>
      </c>
      <c r="F19" s="55" t="e">
        <f t="shared" si="3"/>
        <v>#DIV/0!</v>
      </c>
      <c r="G19" s="55" t="e">
        <f t="shared" si="3"/>
        <v>#DIV/0!</v>
      </c>
      <c r="H19" s="55" t="e">
        <f t="shared" si="3"/>
        <v>#DIV/0!</v>
      </c>
      <c r="I19" s="20"/>
      <c r="J19" s="721"/>
      <c r="K19" s="722"/>
      <c r="L19" s="13"/>
      <c r="M19" s="13"/>
      <c r="N19" s="13"/>
      <c r="O19" s="13"/>
    </row>
    <row r="20" spans="1:15" s="14" customFormat="1" ht="9" customHeight="1" x14ac:dyDescent="0.2">
      <c r="A20" s="21"/>
      <c r="B20" s="22"/>
      <c r="C20" s="62"/>
      <c r="D20" s="23"/>
      <c r="E20" s="23"/>
      <c r="F20" s="23"/>
      <c r="G20" s="23"/>
      <c r="H20" s="23"/>
      <c r="I20" s="24"/>
      <c r="J20" s="25"/>
      <c r="K20" s="26"/>
      <c r="L20" s="13"/>
      <c r="M20" s="13"/>
      <c r="N20" s="13"/>
      <c r="O20" s="13"/>
    </row>
    <row r="21" spans="1:15" s="14" customFormat="1" ht="11.25" customHeight="1" x14ac:dyDescent="0.2">
      <c r="A21" s="729" t="s">
        <v>83</v>
      </c>
      <c r="B21" s="730"/>
      <c r="C21" s="60" t="s">
        <v>75</v>
      </c>
      <c r="D21" s="27">
        <f t="array" ref="D21">SUM(IF($C4:$C20="志願者数",$D4:$D20,0))</f>
        <v>0</v>
      </c>
      <c r="E21" s="27">
        <f t="array" ref="E21">SUM(IF($C4:$C20="志願者数",$E4:$E20,0))</f>
        <v>0</v>
      </c>
      <c r="F21" s="27">
        <f t="array" ref="F21">SUM(IF($C4:$C20="志願者数",$F4:$F20,0))</f>
        <v>0</v>
      </c>
      <c r="G21" s="27">
        <f t="array" ref="G21">SUM(IF($C4:$C20="志願者数",$G4:$G20,0))</f>
        <v>0</v>
      </c>
      <c r="H21" s="27">
        <f t="array" ref="H21">SUM(IF($C4:$C20="志願者数",$H4:$H20,0))</f>
        <v>0</v>
      </c>
      <c r="I21" s="17"/>
      <c r="J21" s="735"/>
      <c r="K21" s="736"/>
    </row>
    <row r="22" spans="1:15" s="14" customFormat="1" ht="11.25" customHeight="1" thickBot="1" x14ac:dyDescent="0.25">
      <c r="A22" s="731"/>
      <c r="B22" s="732"/>
      <c r="C22" s="60" t="s">
        <v>76</v>
      </c>
      <c r="D22" s="27">
        <f t="array" ref="D22">SUM(IF($C4:$C20="合格者数",$D4:$D20,0))</f>
        <v>0</v>
      </c>
      <c r="E22" s="27">
        <f t="array" ref="E22">SUM(IF($C4:$C20="合格者数",$E4:$E20,0))</f>
        <v>0</v>
      </c>
      <c r="F22" s="27">
        <f t="array" ref="F22">SUM(IF($C4:$C20="合格者数",$F4:$F20,0))</f>
        <v>0</v>
      </c>
      <c r="G22" s="27">
        <f t="array" ref="G22">SUM(IF($C4:$C20="合格者数",$G4:$G20,0))</f>
        <v>0</v>
      </c>
      <c r="H22" s="27">
        <f t="array" ref="H22">SUM(IF($C4:$C20="合格者数",$H4:$H20,0))</f>
        <v>0</v>
      </c>
      <c r="I22" s="19"/>
      <c r="J22" s="719"/>
      <c r="K22" s="720"/>
    </row>
    <row r="23" spans="1:15" s="14" customFormat="1" ht="11.25" customHeight="1" x14ac:dyDescent="0.2">
      <c r="A23" s="731"/>
      <c r="B23" s="732"/>
      <c r="C23" s="60" t="s">
        <v>77</v>
      </c>
      <c r="D23" s="27">
        <f t="array" ref="D23">SUM(IF($C4:$C20="入学者数",$D4:$D20,0))</f>
        <v>0</v>
      </c>
      <c r="E23" s="27">
        <f t="array" ref="E23">SUM(IF($C4:$C20="入学者数",$E4:$E20,0))</f>
        <v>0</v>
      </c>
      <c r="F23" s="27">
        <f t="array" ref="F23">SUM(IF($C4:$C20="入学者数",$F4:$F20,0))</f>
        <v>0</v>
      </c>
      <c r="G23" s="27">
        <f t="array" ref="G23">SUM(IF($C4:$C20="入学者数",$G4:$G20,0))</f>
        <v>0</v>
      </c>
      <c r="H23" s="27">
        <f t="array" ref="H23">SUM(IF($C4:$C20="入学者数",$H4:$H20,0))</f>
        <v>0</v>
      </c>
      <c r="I23" s="716" t="e">
        <f>AVERAGE(D25:H25)</f>
        <v>#DIV/0!</v>
      </c>
      <c r="J23" s="737"/>
      <c r="K23" s="720"/>
    </row>
    <row r="24" spans="1:15" s="14" customFormat="1" ht="11.25" customHeight="1" x14ac:dyDescent="0.2">
      <c r="A24" s="731"/>
      <c r="B24" s="732"/>
      <c r="C24" s="60" t="s">
        <v>78</v>
      </c>
      <c r="D24" s="27">
        <f t="array" ref="D24">SUM(IF($C4:$C20="入学定員",$D4:$D20,0))</f>
        <v>0</v>
      </c>
      <c r="E24" s="27">
        <f t="array" ref="E24">SUM(IF($C4:$C20="入学定員",$E4:$E20,0))</f>
        <v>0</v>
      </c>
      <c r="F24" s="27">
        <f t="array" ref="F24">SUM(IF($C4:$C20="入学定員",$F4:$F20,0))</f>
        <v>0</v>
      </c>
      <c r="G24" s="27">
        <f t="array" ref="G24">SUM(IF($C4:$C20="入学定員",$G4:$G20,0))</f>
        <v>0</v>
      </c>
      <c r="H24" s="27">
        <f t="array" ref="H24">SUM(IF($C4:$C20="入学定員",$H4:$H20,0))</f>
        <v>0</v>
      </c>
      <c r="I24" s="717"/>
      <c r="J24" s="737"/>
      <c r="K24" s="720"/>
    </row>
    <row r="25" spans="1:15" s="14" customFormat="1" ht="11.25" customHeight="1" thickBot="1" x14ac:dyDescent="0.25">
      <c r="A25" s="731"/>
      <c r="B25" s="732"/>
      <c r="C25" s="60" t="s">
        <v>79</v>
      </c>
      <c r="D25" s="56" t="str">
        <f>IFERROR(D23/D24,"")</f>
        <v/>
      </c>
      <c r="E25" s="56" t="str">
        <f t="shared" ref="E25:H25" si="4">IFERROR(E23/E24,"")</f>
        <v/>
      </c>
      <c r="F25" s="56" t="str">
        <f t="shared" si="4"/>
        <v/>
      </c>
      <c r="G25" s="56" t="str">
        <f t="shared" si="4"/>
        <v/>
      </c>
      <c r="H25" s="56" t="str">
        <f t="shared" si="4"/>
        <v/>
      </c>
      <c r="I25" s="718"/>
      <c r="J25" s="737"/>
      <c r="K25" s="720"/>
    </row>
    <row r="26" spans="1:15" s="14" customFormat="1" ht="11.25" customHeight="1" x14ac:dyDescent="0.2">
      <c r="A26" s="731"/>
      <c r="B26" s="732"/>
      <c r="C26" s="60" t="s">
        <v>80</v>
      </c>
      <c r="D26" s="27">
        <f t="array" ref="D26">SUM(IF($C4:$C20="在籍学生数",$D4:$D20,0))</f>
        <v>0</v>
      </c>
      <c r="E26" s="27">
        <f t="array" ref="E26">SUM(IF($C4:$C20="在籍学生数",$E4:$E20,0))</f>
        <v>0</v>
      </c>
      <c r="F26" s="27">
        <f t="array" ref="F26">SUM(IF($C4:$C20="在籍学生数",$F4:$F20,0))</f>
        <v>0</v>
      </c>
      <c r="G26" s="27">
        <f t="array" ref="G26">SUM(IF($C4:$C20="在籍学生数",$G4:$G20,0))</f>
        <v>0</v>
      </c>
      <c r="H26" s="27">
        <f t="array" ref="H26">SUM(IF($C4:$C20="在籍学生数",$H4:$H20,0))</f>
        <v>0</v>
      </c>
      <c r="I26" s="19"/>
      <c r="J26" s="719"/>
      <c r="K26" s="720"/>
    </row>
    <row r="27" spans="1:15" s="14" customFormat="1" ht="11.25" customHeight="1" x14ac:dyDescent="0.2">
      <c r="A27" s="731"/>
      <c r="B27" s="732"/>
      <c r="C27" s="60" t="s">
        <v>81</v>
      </c>
      <c r="D27" s="27">
        <f t="array" ref="D27">SUM(IF($C4:$C20="収容定員",$D4:$D20,0))</f>
        <v>0</v>
      </c>
      <c r="E27" s="27">
        <f t="array" ref="E27">SUM(IF($C4:$C20="収容定員",$E4:$E20,0))</f>
        <v>0</v>
      </c>
      <c r="F27" s="27">
        <f t="array" ref="F27">SUM(IF($C4:$C20="収容定員",$F4:$F20,0))</f>
        <v>0</v>
      </c>
      <c r="G27" s="27">
        <f t="array" ref="G27">SUM(IF($C4:$C20="収容定員",$G4:$G20,0))</f>
        <v>0</v>
      </c>
      <c r="H27" s="27">
        <f t="array" ref="H27">SUM(IF($C4:$C20="収容定員",$H4:$H20,0))</f>
        <v>0</v>
      </c>
      <c r="I27" s="19"/>
      <c r="J27" s="719"/>
      <c r="K27" s="720"/>
    </row>
    <row r="28" spans="1:15" s="14" customFormat="1" ht="11.25" customHeight="1" thickBot="1" x14ac:dyDescent="0.25">
      <c r="A28" s="733"/>
      <c r="B28" s="734"/>
      <c r="C28" s="63" t="s">
        <v>82</v>
      </c>
      <c r="D28" s="57" t="e">
        <f>D26/D27</f>
        <v>#DIV/0!</v>
      </c>
      <c r="E28" s="57" t="e">
        <f>E26/E27</f>
        <v>#DIV/0!</v>
      </c>
      <c r="F28" s="57" t="e">
        <f>F26/F27</f>
        <v>#DIV/0!</v>
      </c>
      <c r="G28" s="57" t="e">
        <f>G26/G27</f>
        <v>#DIV/0!</v>
      </c>
      <c r="H28" s="57" t="e">
        <f>H26/H27</f>
        <v>#DIV/0!</v>
      </c>
      <c r="I28" s="28"/>
      <c r="J28" s="738"/>
      <c r="K28" s="739"/>
    </row>
    <row r="29" spans="1:15" ht="12.75" customHeight="1" thickTop="1" x14ac:dyDescent="0.2">
      <c r="A29" s="723" t="s">
        <v>29</v>
      </c>
      <c r="B29" s="724"/>
      <c r="C29" s="64" t="s">
        <v>84</v>
      </c>
      <c r="D29" s="29"/>
      <c r="E29" s="29"/>
      <c r="F29" s="29"/>
      <c r="G29" s="29"/>
      <c r="H29" s="29"/>
      <c r="I29" s="30"/>
      <c r="J29" s="31"/>
      <c r="K29" s="32"/>
    </row>
    <row r="30" spans="1:15" ht="12.75" customHeight="1" x14ac:dyDescent="0.2">
      <c r="A30" s="725"/>
      <c r="B30" s="726"/>
      <c r="C30" s="65" t="s">
        <v>85</v>
      </c>
      <c r="D30" s="33"/>
      <c r="E30" s="33"/>
      <c r="F30" s="33"/>
      <c r="G30" s="33"/>
      <c r="H30" s="33"/>
      <c r="I30" s="34"/>
      <c r="J30" s="35"/>
      <c r="K30" s="36"/>
    </row>
    <row r="31" spans="1:15" ht="12.75" customHeight="1" x14ac:dyDescent="0.2">
      <c r="A31" s="725"/>
      <c r="B31" s="726"/>
      <c r="C31" s="66" t="s">
        <v>86</v>
      </c>
      <c r="D31" s="33"/>
      <c r="E31" s="33"/>
      <c r="F31" s="33"/>
      <c r="G31" s="33"/>
      <c r="H31" s="33"/>
      <c r="I31" s="37"/>
      <c r="J31" s="38"/>
      <c r="K31" s="39"/>
    </row>
    <row r="32" spans="1:15" ht="12.75" customHeight="1" thickBot="1" x14ac:dyDescent="0.25">
      <c r="A32" s="727"/>
      <c r="B32" s="728"/>
      <c r="C32" s="67" t="s">
        <v>87</v>
      </c>
      <c r="D32" s="40"/>
      <c r="E32" s="40"/>
      <c r="F32" s="40"/>
      <c r="G32" s="40"/>
      <c r="H32" s="40"/>
      <c r="I32" s="41"/>
      <c r="J32" s="42"/>
      <c r="K32" s="43"/>
      <c r="L32" s="44"/>
    </row>
    <row r="33" spans="1:28" x14ac:dyDescent="0.2">
      <c r="A33" s="74" t="s">
        <v>181</v>
      </c>
      <c r="B33" s="3"/>
      <c r="C33" s="70"/>
    </row>
    <row r="34" spans="1:28" x14ac:dyDescent="0.2">
      <c r="A34" s="75" t="s">
        <v>89</v>
      </c>
      <c r="B34" s="3"/>
      <c r="C34" s="69"/>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2">
      <c r="A35" s="75" t="s">
        <v>179</v>
      </c>
      <c r="B35" s="75"/>
      <c r="C35" s="76"/>
      <c r="D35" s="53"/>
      <c r="E35" s="53"/>
      <c r="F35" s="53"/>
      <c r="G35" s="53"/>
      <c r="H35" s="53"/>
      <c r="I35" s="3"/>
      <c r="J35" s="3"/>
      <c r="K35" s="3"/>
      <c r="L35" s="3"/>
      <c r="M35" s="3"/>
      <c r="N35" s="3"/>
      <c r="O35" s="3"/>
      <c r="P35" s="3"/>
      <c r="Q35" s="3"/>
      <c r="R35" s="3"/>
      <c r="S35" s="3"/>
      <c r="T35" s="3"/>
      <c r="U35" s="3"/>
      <c r="V35" s="3"/>
      <c r="W35" s="3"/>
      <c r="X35" s="3"/>
      <c r="Y35" s="3"/>
      <c r="Z35" s="3"/>
      <c r="AA35" s="3"/>
      <c r="AB35" s="3"/>
    </row>
    <row r="36" spans="1:28" x14ac:dyDescent="0.2">
      <c r="A36" s="75" t="s">
        <v>170</v>
      </c>
      <c r="B36" s="75"/>
      <c r="C36" s="76"/>
      <c r="D36" s="53"/>
      <c r="E36" s="53"/>
      <c r="F36" s="53"/>
      <c r="G36" s="53"/>
      <c r="H36" s="53"/>
      <c r="I36" s="3"/>
      <c r="J36" s="3"/>
      <c r="K36" s="3"/>
      <c r="L36" s="3"/>
      <c r="M36" s="3"/>
      <c r="N36" s="3"/>
      <c r="O36" s="3"/>
      <c r="P36" s="3"/>
      <c r="Q36" s="3"/>
      <c r="R36" s="3"/>
      <c r="S36" s="3"/>
      <c r="T36" s="3"/>
      <c r="U36" s="3"/>
      <c r="V36" s="3"/>
      <c r="W36" s="3"/>
      <c r="X36" s="3"/>
      <c r="Y36" s="3"/>
      <c r="Z36" s="3"/>
      <c r="AA36" s="3"/>
      <c r="AB36" s="3"/>
    </row>
    <row r="37" spans="1:28" x14ac:dyDescent="0.2">
      <c r="A37" s="77" t="s">
        <v>118</v>
      </c>
      <c r="B37" s="45"/>
      <c r="C37" s="70"/>
      <c r="D37" s="45"/>
      <c r="E37" s="45"/>
      <c r="F37" s="45"/>
      <c r="G37" s="45"/>
      <c r="H37" s="45"/>
    </row>
    <row r="38" spans="1:28" x14ac:dyDescent="0.2">
      <c r="A38" s="77" t="s">
        <v>90</v>
      </c>
      <c r="B38" s="45"/>
      <c r="C38" s="70"/>
      <c r="D38" s="45"/>
      <c r="E38" s="45"/>
      <c r="F38" s="45"/>
      <c r="G38" s="45"/>
      <c r="H38" s="45"/>
    </row>
    <row r="39" spans="1:28" x14ac:dyDescent="0.2">
      <c r="A39" s="77" t="s">
        <v>91</v>
      </c>
      <c r="B39" s="45"/>
      <c r="C39" s="70"/>
      <c r="D39" s="45"/>
      <c r="E39" s="45"/>
      <c r="F39" s="45"/>
      <c r="G39" s="45"/>
      <c r="H39" s="45"/>
      <c r="I39" s="46"/>
      <c r="J39" s="46"/>
      <c r="K39" s="46"/>
      <c r="L39" s="46"/>
      <c r="M39" s="46"/>
      <c r="N39" s="46"/>
      <c r="O39" s="46"/>
      <c r="P39" s="46"/>
      <c r="Q39" s="46"/>
      <c r="R39" s="46"/>
      <c r="S39" s="46"/>
      <c r="T39" s="46"/>
      <c r="U39" s="46"/>
      <c r="V39" s="46"/>
      <c r="W39" s="46"/>
      <c r="X39" s="46"/>
      <c r="Y39" s="46"/>
      <c r="Z39" s="46"/>
      <c r="AA39" s="46"/>
      <c r="AB39" s="46"/>
    </row>
    <row r="40" spans="1:28" x14ac:dyDescent="0.2">
      <c r="A40" s="77" t="s">
        <v>119</v>
      </c>
      <c r="B40" s="45"/>
      <c r="C40" s="70"/>
      <c r="D40" s="45"/>
      <c r="E40" s="45"/>
      <c r="F40" s="45"/>
      <c r="G40" s="45"/>
      <c r="H40" s="45"/>
    </row>
    <row r="41" spans="1:28" x14ac:dyDescent="0.2">
      <c r="A41" s="77" t="s">
        <v>92</v>
      </c>
      <c r="B41" s="45"/>
      <c r="C41" s="70"/>
      <c r="D41" s="45"/>
      <c r="E41" s="45"/>
      <c r="F41" s="45"/>
      <c r="G41" s="45"/>
      <c r="H41" s="45"/>
    </row>
    <row r="42" spans="1:28" x14ac:dyDescent="0.2">
      <c r="A42" s="77" t="s">
        <v>177</v>
      </c>
      <c r="B42" s="45"/>
      <c r="C42" s="70"/>
      <c r="D42" s="45"/>
      <c r="E42" s="45"/>
      <c r="F42" s="45"/>
      <c r="G42" s="45"/>
      <c r="H42" s="45"/>
    </row>
    <row r="43" spans="1:28" x14ac:dyDescent="0.2">
      <c r="A43" s="77" t="s">
        <v>182</v>
      </c>
      <c r="B43" s="77"/>
      <c r="C43" s="120"/>
      <c r="D43" s="77"/>
      <c r="E43" s="77"/>
      <c r="F43" s="77"/>
      <c r="G43" s="77"/>
    </row>
    <row r="50" spans="9:28" x14ac:dyDescent="0.2">
      <c r="I50" s="46"/>
      <c r="J50" s="46"/>
      <c r="K50" s="46"/>
      <c r="L50" s="46"/>
      <c r="M50" s="46"/>
      <c r="N50" s="46"/>
      <c r="O50" s="46"/>
      <c r="P50" s="46"/>
      <c r="Q50" s="46"/>
      <c r="R50" s="46"/>
      <c r="S50" s="46"/>
      <c r="T50" s="46"/>
      <c r="U50" s="46"/>
      <c r="V50" s="46"/>
      <c r="W50" s="46"/>
      <c r="X50" s="46"/>
      <c r="Y50" s="46"/>
      <c r="Z50" s="46"/>
      <c r="AA50" s="46"/>
      <c r="AB50" s="46"/>
    </row>
  </sheetData>
  <mergeCells count="29">
    <mergeCell ref="J1:K1"/>
    <mergeCell ref="I2:K2"/>
    <mergeCell ref="A3:B3"/>
    <mergeCell ref="J3:K3"/>
    <mergeCell ref="A4:B11"/>
    <mergeCell ref="J4:K4"/>
    <mergeCell ref="J5:K5"/>
    <mergeCell ref="I6:I8"/>
    <mergeCell ref="J6:K6"/>
    <mergeCell ref="J7:K7"/>
    <mergeCell ref="J8:K8"/>
    <mergeCell ref="J9:K9"/>
    <mergeCell ref="J10:K10"/>
    <mergeCell ref="J11:K11"/>
    <mergeCell ref="A12:B19"/>
    <mergeCell ref="I14:I16"/>
    <mergeCell ref="J18:K18"/>
    <mergeCell ref="J19:K19"/>
    <mergeCell ref="A29:B32"/>
    <mergeCell ref="A21:B28"/>
    <mergeCell ref="J21:K21"/>
    <mergeCell ref="J22:K22"/>
    <mergeCell ref="I23:I25"/>
    <mergeCell ref="J23:K23"/>
    <mergeCell ref="J24:K24"/>
    <mergeCell ref="J25:K25"/>
    <mergeCell ref="J26:K26"/>
    <mergeCell ref="J27:K27"/>
    <mergeCell ref="J28:K28"/>
  </mergeCells>
  <phoneticPr fontId="2"/>
  <conditionalFormatting sqref="D5:I5 D26:I28 D9:I11 D20:I23 D6:H7 D24:H24">
    <cfRule type="containsErrors" dxfId="13" priority="6">
      <formula>ISERROR(D5)</formula>
    </cfRule>
  </conditionalFormatting>
  <conditionalFormatting sqref="D13:I14 D15:H15 D17:I19">
    <cfRule type="containsErrors" dxfId="12" priority="5">
      <formula>ISERROR(D13)</formula>
    </cfRule>
  </conditionalFormatting>
  <conditionalFormatting sqref="I6">
    <cfRule type="containsErrors" dxfId="11" priority="4">
      <formula>ISERROR(I6)</formula>
    </cfRule>
  </conditionalFormatting>
  <conditionalFormatting sqref="D8:H8">
    <cfRule type="containsErrors" dxfId="10" priority="3">
      <formula>ISERROR(D8)</formula>
    </cfRule>
  </conditionalFormatting>
  <conditionalFormatting sqref="D16:H16">
    <cfRule type="containsErrors" dxfId="9" priority="2">
      <formula>ISERROR(D16)</formula>
    </cfRule>
  </conditionalFormatting>
  <conditionalFormatting sqref="D25:H25">
    <cfRule type="containsErrors" dxfId="8" priority="1">
      <formula>ISERROR(D25)</formula>
    </cfRule>
  </conditionalFormatting>
  <printOptions horizontalCentered="1"/>
  <pageMargins left="0.51181102362204722" right="0.51181102362204722" top="0.70866141732283472" bottom="0.35433070866141736" header="0.31496062992125984" footer="0.31496062992125984"/>
  <pageSetup paperSize="9" scale="97" orientation="landscape" r:id="rId1"/>
  <ignoredErrors>
    <ignoredError sqref="D1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6"/>
  <sheetViews>
    <sheetView showGridLines="0" zoomScaleNormal="100" zoomScaleSheetLayoutView="100" workbookViewId="0">
      <selection activeCell="N10" sqref="N10"/>
    </sheetView>
  </sheetViews>
  <sheetFormatPr defaultColWidth="9" defaultRowHeight="13.2" x14ac:dyDescent="0.2"/>
  <cols>
    <col min="1" max="2" width="9.109375" style="45" customWidth="1"/>
    <col min="3" max="3" width="15.77734375" style="70" customWidth="1"/>
    <col min="4" max="8" width="14.77734375" style="45" customWidth="1"/>
    <col min="9" max="9" width="12.88671875" style="45" customWidth="1"/>
    <col min="10" max="11" width="7.33203125" style="45" customWidth="1"/>
    <col min="12" max="12" width="5" style="45" customWidth="1"/>
    <col min="13" max="16384" width="9" style="45"/>
  </cols>
  <sheetData>
    <row r="1" spans="1:30" s="3" customFormat="1" ht="23.25" customHeight="1" x14ac:dyDescent="0.2">
      <c r="A1" s="104" t="s">
        <v>127</v>
      </c>
      <c r="B1" s="306"/>
      <c r="C1" s="306"/>
      <c r="D1" s="306"/>
      <c r="E1" s="307"/>
      <c r="F1" s="307"/>
      <c r="G1" s="307"/>
      <c r="H1" s="307"/>
      <c r="I1" s="307"/>
      <c r="J1" s="740" t="s">
        <v>171</v>
      </c>
      <c r="K1" s="741"/>
      <c r="L1" s="308"/>
      <c r="M1" s="308"/>
      <c r="N1" s="308"/>
      <c r="O1" s="308"/>
      <c r="P1" s="308"/>
      <c r="Q1" s="308"/>
      <c r="R1" s="308"/>
      <c r="S1" s="308"/>
      <c r="T1" s="308"/>
      <c r="U1" s="308"/>
      <c r="V1" s="308"/>
      <c r="W1" s="308"/>
      <c r="X1" s="308"/>
      <c r="Y1" s="308"/>
      <c r="Z1" s="308"/>
      <c r="AA1" s="308"/>
      <c r="AB1" s="308"/>
      <c r="AC1" s="308"/>
      <c r="AD1" s="308"/>
    </row>
    <row r="2" spans="1:30" ht="20.25" customHeight="1" thickBot="1" x14ac:dyDescent="0.25">
      <c r="A2" s="309"/>
      <c r="B2" s="9"/>
      <c r="C2" s="58"/>
      <c r="D2" s="9"/>
      <c r="E2" s="9"/>
      <c r="F2" s="9"/>
      <c r="G2" s="9"/>
      <c r="H2" s="9"/>
      <c r="I2" s="742" t="s">
        <v>346</v>
      </c>
      <c r="J2" s="742"/>
      <c r="K2" s="742"/>
    </row>
    <row r="3" spans="1:30" s="14" customFormat="1" ht="36.75" customHeight="1" x14ac:dyDescent="0.2">
      <c r="A3" s="743" t="s">
        <v>71</v>
      </c>
      <c r="B3" s="744"/>
      <c r="C3" s="59" t="s">
        <v>72</v>
      </c>
      <c r="D3" s="121" t="s">
        <v>347</v>
      </c>
      <c r="E3" s="121" t="s">
        <v>348</v>
      </c>
      <c r="F3" s="121" t="s">
        <v>349</v>
      </c>
      <c r="G3" s="122" t="s">
        <v>350</v>
      </c>
      <c r="H3" s="122" t="s">
        <v>351</v>
      </c>
      <c r="I3" s="12" t="s">
        <v>73</v>
      </c>
      <c r="J3" s="745" t="s">
        <v>74</v>
      </c>
      <c r="K3" s="746"/>
      <c r="L3" s="13"/>
      <c r="M3" s="13"/>
      <c r="N3" s="13"/>
      <c r="O3" s="13"/>
    </row>
    <row r="4" spans="1:30" s="14" customFormat="1" ht="11.25" customHeight="1" x14ac:dyDescent="0.2">
      <c r="A4" s="710" t="s">
        <v>172</v>
      </c>
      <c r="B4" s="711"/>
      <c r="C4" s="60" t="s">
        <v>75</v>
      </c>
      <c r="D4" s="16">
        <v>126</v>
      </c>
      <c r="E4" s="15">
        <v>109</v>
      </c>
      <c r="F4" s="16"/>
      <c r="G4" s="16"/>
      <c r="H4" s="16"/>
      <c r="I4" s="17"/>
      <c r="J4" s="758" t="s">
        <v>352</v>
      </c>
      <c r="K4" s="759"/>
      <c r="L4" s="18"/>
      <c r="M4" s="18"/>
      <c r="N4" s="18"/>
      <c r="O4" s="18"/>
    </row>
    <row r="5" spans="1:30" s="14" customFormat="1" ht="11.25" customHeight="1" thickBot="1" x14ac:dyDescent="0.25">
      <c r="A5" s="712"/>
      <c r="B5" s="713"/>
      <c r="C5" s="60" t="s">
        <v>76</v>
      </c>
      <c r="D5" s="16">
        <v>117</v>
      </c>
      <c r="E5" s="15">
        <v>103</v>
      </c>
      <c r="F5" s="16"/>
      <c r="G5" s="16"/>
      <c r="H5" s="16"/>
      <c r="I5" s="19"/>
      <c r="J5" s="760"/>
      <c r="K5" s="761"/>
      <c r="L5" s="18"/>
      <c r="M5" s="18"/>
      <c r="N5" s="18"/>
      <c r="O5" s="18"/>
    </row>
    <row r="6" spans="1:30" s="14" customFormat="1" ht="11.25" customHeight="1" x14ac:dyDescent="0.2">
      <c r="A6" s="712"/>
      <c r="B6" s="713"/>
      <c r="C6" s="60" t="s">
        <v>77</v>
      </c>
      <c r="D6" s="16">
        <v>114</v>
      </c>
      <c r="E6" s="15">
        <v>98</v>
      </c>
      <c r="F6" s="16"/>
      <c r="G6" s="16"/>
      <c r="H6" s="16"/>
      <c r="I6" s="716">
        <f>AVERAGE(D8:H8)</f>
        <v>0.8833333333333333</v>
      </c>
      <c r="J6" s="760"/>
      <c r="K6" s="761"/>
      <c r="L6" s="13"/>
      <c r="M6" s="13"/>
      <c r="N6" s="13"/>
      <c r="O6" s="18"/>
    </row>
    <row r="7" spans="1:30" s="14" customFormat="1" ht="11.25" customHeight="1" x14ac:dyDescent="0.2">
      <c r="A7" s="712"/>
      <c r="B7" s="713"/>
      <c r="C7" s="60" t="s">
        <v>78</v>
      </c>
      <c r="D7" s="16">
        <v>120</v>
      </c>
      <c r="E7" s="15">
        <v>120</v>
      </c>
      <c r="F7" s="16"/>
      <c r="G7" s="16"/>
      <c r="H7" s="16"/>
      <c r="I7" s="717"/>
      <c r="J7" s="760"/>
      <c r="K7" s="761"/>
      <c r="L7" s="13"/>
      <c r="M7" s="13"/>
      <c r="N7" s="13"/>
      <c r="O7" s="18"/>
    </row>
    <row r="8" spans="1:30" s="14" customFormat="1" ht="11.25" customHeight="1" thickBot="1" x14ac:dyDescent="0.25">
      <c r="A8" s="712"/>
      <c r="B8" s="713"/>
      <c r="C8" s="61" t="s">
        <v>79</v>
      </c>
      <c r="D8" s="56">
        <f>IFERROR(D6/D7,"")</f>
        <v>0.95</v>
      </c>
      <c r="E8" s="56">
        <f t="shared" ref="E8" si="0">IFERROR(E6/E7,"")</f>
        <v>0.81666666666666665</v>
      </c>
      <c r="F8" s="56" t="str">
        <f>IFERROR(F6/F7,"")</f>
        <v/>
      </c>
      <c r="G8" s="56" t="str">
        <f t="shared" ref="G8:H8" si="1">IFERROR(G6/G7,"")</f>
        <v/>
      </c>
      <c r="H8" s="56" t="str">
        <f t="shared" si="1"/>
        <v/>
      </c>
      <c r="I8" s="718"/>
      <c r="J8" s="760"/>
      <c r="K8" s="761"/>
      <c r="L8" s="13"/>
      <c r="M8" s="13"/>
      <c r="N8" s="13"/>
      <c r="O8" s="18"/>
    </row>
    <row r="9" spans="1:30" s="14" customFormat="1" ht="11.25" customHeight="1" x14ac:dyDescent="0.2">
      <c r="A9" s="712"/>
      <c r="B9" s="713"/>
      <c r="C9" s="60" t="s">
        <v>80</v>
      </c>
      <c r="D9" s="16">
        <v>204</v>
      </c>
      <c r="E9" s="15">
        <v>212</v>
      </c>
      <c r="F9" s="16"/>
      <c r="G9" s="16"/>
      <c r="H9" s="16"/>
      <c r="I9" s="19"/>
      <c r="J9" s="760"/>
      <c r="K9" s="761"/>
      <c r="L9" s="13"/>
      <c r="M9" s="13"/>
      <c r="N9" s="13"/>
      <c r="O9" s="13"/>
    </row>
    <row r="10" spans="1:30" s="14" customFormat="1" ht="11.25" customHeight="1" x14ac:dyDescent="0.2">
      <c r="A10" s="712"/>
      <c r="B10" s="713"/>
      <c r="C10" s="60" t="s">
        <v>81</v>
      </c>
      <c r="D10" s="16">
        <v>240</v>
      </c>
      <c r="E10" s="15">
        <v>240</v>
      </c>
      <c r="F10" s="16"/>
      <c r="G10" s="16"/>
      <c r="H10" s="16"/>
      <c r="I10" s="19"/>
      <c r="J10" s="760"/>
      <c r="K10" s="761"/>
      <c r="L10" s="13"/>
      <c r="M10" s="13"/>
      <c r="N10" s="13"/>
      <c r="O10" s="13"/>
    </row>
    <row r="11" spans="1:30" s="14" customFormat="1" ht="11.25" customHeight="1" x14ac:dyDescent="0.2">
      <c r="A11" s="714"/>
      <c r="B11" s="715"/>
      <c r="C11" s="61" t="s">
        <v>82</v>
      </c>
      <c r="D11" s="55">
        <f t="shared" ref="D11:H11" si="2">D9/D10</f>
        <v>0.85</v>
      </c>
      <c r="E11" s="56">
        <f t="shared" si="2"/>
        <v>0.8833333333333333</v>
      </c>
      <c r="F11" s="55" t="e">
        <f t="shared" si="2"/>
        <v>#DIV/0!</v>
      </c>
      <c r="G11" s="55" t="e">
        <f t="shared" si="2"/>
        <v>#DIV/0!</v>
      </c>
      <c r="H11" s="55" t="e">
        <f t="shared" si="2"/>
        <v>#DIV/0!</v>
      </c>
      <c r="I11" s="20"/>
      <c r="J11" s="762"/>
      <c r="K11" s="763"/>
      <c r="L11" s="13"/>
      <c r="M11" s="13"/>
      <c r="N11" s="13"/>
      <c r="O11" s="13"/>
    </row>
    <row r="12" spans="1:30" s="14" customFormat="1" ht="11.25" customHeight="1" x14ac:dyDescent="0.2">
      <c r="A12" s="710" t="s">
        <v>173</v>
      </c>
      <c r="B12" s="711"/>
      <c r="C12" s="60" t="s">
        <v>75</v>
      </c>
      <c r="D12" s="16"/>
      <c r="E12" s="15"/>
      <c r="F12" s="16">
        <v>114</v>
      </c>
      <c r="G12" s="16">
        <v>97</v>
      </c>
      <c r="H12" s="16">
        <v>105</v>
      </c>
      <c r="I12" s="17"/>
      <c r="J12" s="752" t="s">
        <v>353</v>
      </c>
      <c r="K12" s="753"/>
      <c r="L12" s="13"/>
      <c r="M12" s="13"/>
      <c r="N12" s="13"/>
      <c r="O12" s="13"/>
    </row>
    <row r="13" spans="1:30" s="14" customFormat="1" ht="11.25" customHeight="1" thickBot="1" x14ac:dyDescent="0.25">
      <c r="A13" s="712"/>
      <c r="B13" s="713"/>
      <c r="C13" s="60" t="s">
        <v>76</v>
      </c>
      <c r="D13" s="16"/>
      <c r="E13" s="15"/>
      <c r="F13" s="16">
        <v>107</v>
      </c>
      <c r="G13" s="16">
        <v>90</v>
      </c>
      <c r="H13" s="16">
        <v>97</v>
      </c>
      <c r="I13" s="19"/>
      <c r="J13" s="754"/>
      <c r="K13" s="755"/>
      <c r="L13" s="13"/>
      <c r="M13" s="13"/>
      <c r="N13" s="13"/>
      <c r="O13" s="13"/>
    </row>
    <row r="14" spans="1:30" s="14" customFormat="1" ht="11.25" customHeight="1" x14ac:dyDescent="0.2">
      <c r="A14" s="712"/>
      <c r="B14" s="713"/>
      <c r="C14" s="60" t="s">
        <v>77</v>
      </c>
      <c r="D14" s="16"/>
      <c r="E14" s="15"/>
      <c r="F14" s="16">
        <v>103</v>
      </c>
      <c r="G14" s="16">
        <v>89</v>
      </c>
      <c r="H14" s="16">
        <v>95</v>
      </c>
      <c r="I14" s="716">
        <f>AVERAGE(D16:H16)</f>
        <v>0.95666666666666667</v>
      </c>
      <c r="J14" s="754"/>
      <c r="K14" s="755"/>
      <c r="L14" s="13"/>
      <c r="M14" s="13"/>
      <c r="N14" s="13"/>
      <c r="O14" s="13"/>
    </row>
    <row r="15" spans="1:30" s="14" customFormat="1" ht="11.25" customHeight="1" x14ac:dyDescent="0.2">
      <c r="A15" s="712"/>
      <c r="B15" s="713"/>
      <c r="C15" s="60" t="s">
        <v>78</v>
      </c>
      <c r="D15" s="16"/>
      <c r="E15" s="15"/>
      <c r="F15" s="16">
        <v>100</v>
      </c>
      <c r="G15" s="16">
        <v>100</v>
      </c>
      <c r="H15" s="16">
        <v>100</v>
      </c>
      <c r="I15" s="717"/>
      <c r="J15" s="754"/>
      <c r="K15" s="755"/>
      <c r="L15" s="13"/>
      <c r="M15" s="13"/>
      <c r="N15" s="13"/>
      <c r="O15" s="13"/>
    </row>
    <row r="16" spans="1:30" s="14" customFormat="1" ht="11.25" customHeight="1" thickBot="1" x14ac:dyDescent="0.25">
      <c r="A16" s="712"/>
      <c r="B16" s="713"/>
      <c r="C16" s="61" t="s">
        <v>79</v>
      </c>
      <c r="D16" s="56" t="str">
        <f t="shared" ref="D16:H16" si="3">IFERROR(D14/D15,"")</f>
        <v/>
      </c>
      <c r="E16" s="56" t="str">
        <f t="shared" si="3"/>
        <v/>
      </c>
      <c r="F16" s="56">
        <f t="shared" si="3"/>
        <v>1.03</v>
      </c>
      <c r="G16" s="56">
        <f t="shared" si="3"/>
        <v>0.89</v>
      </c>
      <c r="H16" s="56">
        <f t="shared" si="3"/>
        <v>0.95</v>
      </c>
      <c r="I16" s="718"/>
      <c r="J16" s="754"/>
      <c r="K16" s="755"/>
      <c r="L16" s="13"/>
      <c r="M16" s="13"/>
      <c r="N16" s="13"/>
      <c r="O16" s="13"/>
    </row>
    <row r="17" spans="1:15" s="14" customFormat="1" ht="11.25" customHeight="1" x14ac:dyDescent="0.2">
      <c r="A17" s="712"/>
      <c r="B17" s="713"/>
      <c r="C17" s="60" t="s">
        <v>80</v>
      </c>
      <c r="D17" s="16"/>
      <c r="E17" s="15"/>
      <c r="F17" s="16">
        <v>201</v>
      </c>
      <c r="G17" s="16">
        <v>192</v>
      </c>
      <c r="H17" s="16">
        <v>184</v>
      </c>
      <c r="I17" s="19"/>
      <c r="J17" s="754"/>
      <c r="K17" s="755"/>
      <c r="L17" s="13"/>
      <c r="M17" s="13"/>
      <c r="N17" s="13"/>
      <c r="O17" s="13"/>
    </row>
    <row r="18" spans="1:15" s="14" customFormat="1" ht="11.25" customHeight="1" x14ac:dyDescent="0.2">
      <c r="A18" s="712"/>
      <c r="B18" s="713"/>
      <c r="C18" s="60" t="s">
        <v>81</v>
      </c>
      <c r="D18" s="16"/>
      <c r="E18" s="15"/>
      <c r="F18" s="16">
        <v>220</v>
      </c>
      <c r="G18" s="16">
        <v>200</v>
      </c>
      <c r="H18" s="16">
        <v>200</v>
      </c>
      <c r="I18" s="19"/>
      <c r="J18" s="754"/>
      <c r="K18" s="755"/>
      <c r="L18" s="13"/>
      <c r="M18" s="13"/>
      <c r="N18" s="13"/>
      <c r="O18" s="13"/>
    </row>
    <row r="19" spans="1:15" s="14" customFormat="1" ht="15" customHeight="1" x14ac:dyDescent="0.2">
      <c r="A19" s="714"/>
      <c r="B19" s="715"/>
      <c r="C19" s="61" t="s">
        <v>82</v>
      </c>
      <c r="D19" s="55" t="e">
        <f t="shared" ref="D19:H19" si="4">D17/D18</f>
        <v>#DIV/0!</v>
      </c>
      <c r="E19" s="56" t="e">
        <f t="shared" si="4"/>
        <v>#DIV/0!</v>
      </c>
      <c r="F19" s="55">
        <f t="shared" si="4"/>
        <v>0.91363636363636369</v>
      </c>
      <c r="G19" s="55">
        <f t="shared" si="4"/>
        <v>0.96</v>
      </c>
      <c r="H19" s="55">
        <f t="shared" si="4"/>
        <v>0.92</v>
      </c>
      <c r="I19" s="20"/>
      <c r="J19" s="756"/>
      <c r="K19" s="757"/>
      <c r="L19" s="13"/>
      <c r="M19" s="13"/>
      <c r="N19" s="13"/>
      <c r="O19" s="13"/>
    </row>
    <row r="20" spans="1:15" s="14" customFormat="1" ht="11.25" customHeight="1" x14ac:dyDescent="0.2">
      <c r="A20" s="710" t="s">
        <v>174</v>
      </c>
      <c r="B20" s="711"/>
      <c r="C20" s="60" t="s">
        <v>75</v>
      </c>
      <c r="D20" s="16">
        <v>39</v>
      </c>
      <c r="E20" s="15">
        <v>33</v>
      </c>
      <c r="F20" s="16">
        <v>23</v>
      </c>
      <c r="G20" s="16"/>
      <c r="H20" s="16"/>
      <c r="I20" s="17"/>
      <c r="J20" s="752" t="s">
        <v>354</v>
      </c>
      <c r="K20" s="753"/>
      <c r="L20" s="13"/>
      <c r="M20" s="13"/>
      <c r="N20" s="13"/>
      <c r="O20" s="13"/>
    </row>
    <row r="21" spans="1:15" s="14" customFormat="1" ht="11.25" customHeight="1" thickBot="1" x14ac:dyDescent="0.25">
      <c r="A21" s="712"/>
      <c r="B21" s="713"/>
      <c r="C21" s="60" t="s">
        <v>76</v>
      </c>
      <c r="D21" s="16">
        <v>36</v>
      </c>
      <c r="E21" s="15">
        <v>31</v>
      </c>
      <c r="F21" s="16">
        <v>21</v>
      </c>
      <c r="G21" s="16"/>
      <c r="H21" s="16"/>
      <c r="I21" s="19"/>
      <c r="J21" s="754"/>
      <c r="K21" s="755"/>
      <c r="L21" s="13"/>
      <c r="M21" s="13"/>
      <c r="N21" s="13"/>
      <c r="O21" s="13"/>
    </row>
    <row r="22" spans="1:15" s="14" customFormat="1" ht="11.25" customHeight="1" x14ac:dyDescent="0.2">
      <c r="A22" s="712"/>
      <c r="B22" s="713"/>
      <c r="C22" s="60" t="s">
        <v>77</v>
      </c>
      <c r="D22" s="16">
        <v>34</v>
      </c>
      <c r="E22" s="15">
        <v>28</v>
      </c>
      <c r="F22" s="16">
        <v>21</v>
      </c>
      <c r="G22" s="16"/>
      <c r="H22" s="16"/>
      <c r="I22" s="716">
        <f>AVERAGE(D24:H24)</f>
        <v>0.77111111111111119</v>
      </c>
      <c r="J22" s="754"/>
      <c r="K22" s="755"/>
      <c r="L22" s="13"/>
      <c r="M22" s="13"/>
      <c r="N22" s="13"/>
      <c r="O22" s="13"/>
    </row>
    <row r="23" spans="1:15" s="14" customFormat="1" ht="11.25" customHeight="1" x14ac:dyDescent="0.2">
      <c r="A23" s="712"/>
      <c r="B23" s="713"/>
      <c r="C23" s="60" t="s">
        <v>78</v>
      </c>
      <c r="D23" s="16">
        <v>50</v>
      </c>
      <c r="E23" s="15">
        <v>30</v>
      </c>
      <c r="F23" s="16">
        <v>30</v>
      </c>
      <c r="G23" s="16"/>
      <c r="H23" s="16"/>
      <c r="I23" s="717"/>
      <c r="J23" s="754"/>
      <c r="K23" s="755"/>
      <c r="L23" s="13"/>
      <c r="M23" s="13"/>
      <c r="N23" s="13"/>
      <c r="O23" s="13"/>
    </row>
    <row r="24" spans="1:15" s="14" customFormat="1" ht="11.25" customHeight="1" thickBot="1" x14ac:dyDescent="0.25">
      <c r="A24" s="712"/>
      <c r="B24" s="713"/>
      <c r="C24" s="61" t="s">
        <v>79</v>
      </c>
      <c r="D24" s="56">
        <f t="shared" ref="D24:H24" si="5">IFERROR(D22/D23,"")</f>
        <v>0.68</v>
      </c>
      <c r="E24" s="56">
        <f t="shared" si="5"/>
        <v>0.93333333333333335</v>
      </c>
      <c r="F24" s="56">
        <f t="shared" si="5"/>
        <v>0.7</v>
      </c>
      <c r="G24" s="56" t="str">
        <f t="shared" si="5"/>
        <v/>
      </c>
      <c r="H24" s="56" t="str">
        <f t="shared" si="5"/>
        <v/>
      </c>
      <c r="I24" s="718"/>
      <c r="J24" s="754"/>
      <c r="K24" s="755"/>
      <c r="L24" s="13"/>
      <c r="M24" s="13"/>
      <c r="N24" s="13"/>
      <c r="O24" s="13"/>
    </row>
    <row r="25" spans="1:15" s="14" customFormat="1" ht="11.25" customHeight="1" x14ac:dyDescent="0.2">
      <c r="A25" s="712"/>
      <c r="B25" s="713"/>
      <c r="C25" s="60" t="s">
        <v>80</v>
      </c>
      <c r="D25" s="16">
        <v>75</v>
      </c>
      <c r="E25" s="15">
        <v>62</v>
      </c>
      <c r="F25" s="16">
        <v>49</v>
      </c>
      <c r="G25" s="16">
        <v>21</v>
      </c>
      <c r="H25" s="16">
        <v>1</v>
      </c>
      <c r="I25" s="19"/>
      <c r="J25" s="754"/>
      <c r="K25" s="755"/>
      <c r="L25" s="13"/>
      <c r="M25" s="13"/>
      <c r="N25" s="13"/>
      <c r="O25" s="13"/>
    </row>
    <row r="26" spans="1:15" s="14" customFormat="1" ht="11.25" customHeight="1" x14ac:dyDescent="0.2">
      <c r="A26" s="712"/>
      <c r="B26" s="713"/>
      <c r="C26" s="60" t="s">
        <v>81</v>
      </c>
      <c r="D26" s="16">
        <v>100</v>
      </c>
      <c r="E26" s="15">
        <v>80</v>
      </c>
      <c r="F26" s="16">
        <v>60</v>
      </c>
      <c r="G26" s="16">
        <v>30</v>
      </c>
      <c r="H26" s="16"/>
      <c r="I26" s="19"/>
      <c r="J26" s="754"/>
      <c r="K26" s="755"/>
      <c r="L26" s="13"/>
      <c r="M26" s="13"/>
      <c r="N26" s="13"/>
      <c r="O26" s="13"/>
    </row>
    <row r="27" spans="1:15" s="14" customFormat="1" ht="15" customHeight="1" x14ac:dyDescent="0.2">
      <c r="A27" s="714"/>
      <c r="B27" s="715"/>
      <c r="C27" s="61" t="s">
        <v>82</v>
      </c>
      <c r="D27" s="55">
        <f t="shared" ref="D27:H27" si="6">D25/D26</f>
        <v>0.75</v>
      </c>
      <c r="E27" s="56">
        <f t="shared" si="6"/>
        <v>0.77500000000000002</v>
      </c>
      <c r="F27" s="55">
        <f t="shared" si="6"/>
        <v>0.81666666666666665</v>
      </c>
      <c r="G27" s="55">
        <f t="shared" si="6"/>
        <v>0.7</v>
      </c>
      <c r="H27" s="55" t="e">
        <f t="shared" si="6"/>
        <v>#DIV/0!</v>
      </c>
      <c r="I27" s="20"/>
      <c r="J27" s="756"/>
      <c r="K27" s="757"/>
      <c r="L27" s="13"/>
      <c r="M27" s="13"/>
      <c r="N27" s="13"/>
      <c r="O27" s="13"/>
    </row>
    <row r="28" spans="1:15" s="14" customFormat="1" ht="11.25" customHeight="1" x14ac:dyDescent="0.2">
      <c r="A28" s="710" t="s">
        <v>178</v>
      </c>
      <c r="B28" s="711"/>
      <c r="C28" s="60" t="s">
        <v>75</v>
      </c>
      <c r="D28" s="16">
        <v>101</v>
      </c>
      <c r="E28" s="15">
        <v>105</v>
      </c>
      <c r="F28" s="16">
        <v>103</v>
      </c>
      <c r="G28" s="16">
        <v>105</v>
      </c>
      <c r="H28" s="16">
        <v>102</v>
      </c>
      <c r="I28" s="17"/>
      <c r="J28" s="752" t="s">
        <v>355</v>
      </c>
      <c r="K28" s="753"/>
      <c r="L28" s="13"/>
      <c r="M28" s="13"/>
      <c r="N28" s="13"/>
      <c r="O28" s="13"/>
    </row>
    <row r="29" spans="1:15" s="14" customFormat="1" ht="11.25" customHeight="1" thickBot="1" x14ac:dyDescent="0.25">
      <c r="A29" s="712"/>
      <c r="B29" s="713"/>
      <c r="C29" s="60" t="s">
        <v>76</v>
      </c>
      <c r="D29" s="16">
        <v>94</v>
      </c>
      <c r="E29" s="15">
        <v>97</v>
      </c>
      <c r="F29" s="16">
        <v>96</v>
      </c>
      <c r="G29" s="16">
        <v>98</v>
      </c>
      <c r="H29" s="16">
        <v>96</v>
      </c>
      <c r="I29" s="19"/>
      <c r="J29" s="754"/>
      <c r="K29" s="755"/>
      <c r="L29" s="13"/>
      <c r="M29" s="13"/>
      <c r="N29" s="13"/>
      <c r="O29" s="13"/>
    </row>
    <row r="30" spans="1:15" s="14" customFormat="1" ht="11.25" customHeight="1" x14ac:dyDescent="0.2">
      <c r="A30" s="712"/>
      <c r="B30" s="713"/>
      <c r="C30" s="60" t="s">
        <v>77</v>
      </c>
      <c r="D30" s="16">
        <v>89</v>
      </c>
      <c r="E30" s="15">
        <v>95</v>
      </c>
      <c r="F30" s="16">
        <v>91</v>
      </c>
      <c r="G30" s="16">
        <v>92</v>
      </c>
      <c r="H30" s="16">
        <v>90</v>
      </c>
      <c r="I30" s="716">
        <f>AVERAGE(D32:H32)</f>
        <v>0.91400000000000003</v>
      </c>
      <c r="J30" s="754"/>
      <c r="K30" s="755"/>
      <c r="L30" s="13"/>
      <c r="M30" s="13"/>
      <c r="N30" s="13"/>
      <c r="O30" s="13"/>
    </row>
    <row r="31" spans="1:15" s="14" customFormat="1" ht="11.25" customHeight="1" x14ac:dyDescent="0.2">
      <c r="A31" s="712"/>
      <c r="B31" s="713"/>
      <c r="C31" s="60" t="s">
        <v>78</v>
      </c>
      <c r="D31" s="16">
        <v>100</v>
      </c>
      <c r="E31" s="15">
        <v>100</v>
      </c>
      <c r="F31" s="16">
        <v>100</v>
      </c>
      <c r="G31" s="16">
        <v>100</v>
      </c>
      <c r="H31" s="16">
        <v>100</v>
      </c>
      <c r="I31" s="717"/>
      <c r="J31" s="754"/>
      <c r="K31" s="755"/>
      <c r="L31" s="13"/>
      <c r="M31" s="13"/>
      <c r="N31" s="13"/>
      <c r="O31" s="13"/>
    </row>
    <row r="32" spans="1:15" s="14" customFormat="1" ht="11.25" customHeight="1" thickBot="1" x14ac:dyDescent="0.25">
      <c r="A32" s="712"/>
      <c r="B32" s="713"/>
      <c r="C32" s="61" t="s">
        <v>79</v>
      </c>
      <c r="D32" s="56">
        <f t="shared" ref="D32:H32" si="7">IFERROR(D30/D31,"")</f>
        <v>0.89</v>
      </c>
      <c r="E32" s="56">
        <f t="shared" si="7"/>
        <v>0.95</v>
      </c>
      <c r="F32" s="56">
        <f t="shared" si="7"/>
        <v>0.91</v>
      </c>
      <c r="G32" s="56">
        <f t="shared" si="7"/>
        <v>0.92</v>
      </c>
      <c r="H32" s="56">
        <f t="shared" si="7"/>
        <v>0.9</v>
      </c>
      <c r="I32" s="718"/>
      <c r="J32" s="754"/>
      <c r="K32" s="755"/>
      <c r="L32" s="13"/>
      <c r="M32" s="13"/>
      <c r="N32" s="13"/>
      <c r="O32" s="13"/>
    </row>
    <row r="33" spans="1:15" s="14" customFormat="1" ht="11.25" customHeight="1" x14ac:dyDescent="0.2">
      <c r="A33" s="712"/>
      <c r="B33" s="713"/>
      <c r="C33" s="60" t="s">
        <v>80</v>
      </c>
      <c r="D33" s="16">
        <v>176</v>
      </c>
      <c r="E33" s="15">
        <v>188</v>
      </c>
      <c r="F33" s="16">
        <v>185</v>
      </c>
      <c r="G33" s="16">
        <v>183</v>
      </c>
      <c r="H33" s="16">
        <v>180</v>
      </c>
      <c r="I33" s="19"/>
      <c r="J33" s="754"/>
      <c r="K33" s="755"/>
      <c r="L33" s="13"/>
      <c r="M33" s="13"/>
      <c r="N33" s="13"/>
      <c r="O33" s="13"/>
    </row>
    <row r="34" spans="1:15" s="14" customFormat="1" ht="11.25" customHeight="1" x14ac:dyDescent="0.2">
      <c r="A34" s="712"/>
      <c r="B34" s="713"/>
      <c r="C34" s="60" t="s">
        <v>81</v>
      </c>
      <c r="D34" s="16">
        <v>200</v>
      </c>
      <c r="E34" s="15">
        <v>200</v>
      </c>
      <c r="F34" s="16">
        <v>200</v>
      </c>
      <c r="G34" s="16">
        <v>200</v>
      </c>
      <c r="H34" s="16">
        <v>200</v>
      </c>
      <c r="I34" s="19"/>
      <c r="J34" s="754"/>
      <c r="K34" s="755"/>
      <c r="L34" s="13"/>
      <c r="M34" s="13"/>
      <c r="N34" s="13"/>
      <c r="O34" s="13"/>
    </row>
    <row r="35" spans="1:15" s="14" customFormat="1" ht="15" customHeight="1" x14ac:dyDescent="0.2">
      <c r="A35" s="714"/>
      <c r="B35" s="715"/>
      <c r="C35" s="61" t="s">
        <v>82</v>
      </c>
      <c r="D35" s="55">
        <f t="shared" ref="D35:H35" si="8">D33/D34</f>
        <v>0.88</v>
      </c>
      <c r="E35" s="56">
        <f t="shared" si="8"/>
        <v>0.94</v>
      </c>
      <c r="F35" s="55">
        <f t="shared" si="8"/>
        <v>0.92500000000000004</v>
      </c>
      <c r="G35" s="55">
        <f t="shared" si="8"/>
        <v>0.91500000000000004</v>
      </c>
      <c r="H35" s="55">
        <f t="shared" si="8"/>
        <v>0.9</v>
      </c>
      <c r="I35" s="20"/>
      <c r="J35" s="756"/>
      <c r="K35" s="757"/>
      <c r="L35" s="13"/>
      <c r="M35" s="13"/>
      <c r="N35" s="13"/>
      <c r="O35" s="13"/>
    </row>
    <row r="36" spans="1:15" s="14" customFormat="1" ht="9" customHeight="1" x14ac:dyDescent="0.2">
      <c r="A36" s="21"/>
      <c r="B36" s="22"/>
      <c r="C36" s="62"/>
      <c r="D36" s="23"/>
      <c r="E36" s="23"/>
      <c r="F36" s="23"/>
      <c r="G36" s="23"/>
      <c r="H36" s="23"/>
      <c r="I36" s="24"/>
      <c r="J36" s="25"/>
      <c r="K36" s="26"/>
      <c r="L36" s="13"/>
      <c r="M36" s="13"/>
      <c r="N36" s="13"/>
      <c r="O36" s="13"/>
    </row>
    <row r="37" spans="1:15" s="14" customFormat="1" ht="11.25" customHeight="1" x14ac:dyDescent="0.2">
      <c r="A37" s="729" t="s">
        <v>83</v>
      </c>
      <c r="B37" s="730"/>
      <c r="C37" s="60" t="s">
        <v>75</v>
      </c>
      <c r="D37" s="27">
        <f t="array" ref="D37">SUM(IF($C4:$C36="志願者数",$D4:$D36,0))</f>
        <v>266</v>
      </c>
      <c r="E37" s="27">
        <f t="array" ref="E37">SUM(IF($C4:$C36="志願者数",$E4:$E36,0))</f>
        <v>247</v>
      </c>
      <c r="F37" s="27">
        <f t="array" ref="F37">SUM(IF($C4:$C36="志願者数",$F4:$F36,0))</f>
        <v>240</v>
      </c>
      <c r="G37" s="27">
        <f t="array" ref="G37">SUM(IF($C4:$C36="志願者数",$G4:$G36,0))</f>
        <v>202</v>
      </c>
      <c r="H37" s="27">
        <f t="array" ref="H37">SUM(IF($C4:$C36="志願者数",$H4:$H36,0))</f>
        <v>207</v>
      </c>
      <c r="I37" s="17"/>
      <c r="J37" s="735"/>
      <c r="K37" s="736"/>
    </row>
    <row r="38" spans="1:15" s="14" customFormat="1" ht="11.25" customHeight="1" thickBot="1" x14ac:dyDescent="0.25">
      <c r="A38" s="731"/>
      <c r="B38" s="732"/>
      <c r="C38" s="60" t="s">
        <v>76</v>
      </c>
      <c r="D38" s="27">
        <f t="array" ref="D38">SUM(IF($C4:$C36="合格者数",$D4:$D36,0))</f>
        <v>247</v>
      </c>
      <c r="E38" s="27">
        <f t="array" ref="E38">SUM(IF($C4:$C36="合格者数",$E4:$E36,0))</f>
        <v>231</v>
      </c>
      <c r="F38" s="27">
        <f t="array" ref="F38">SUM(IF($C4:$C36="合格者数",$F4:$F36,0))</f>
        <v>224</v>
      </c>
      <c r="G38" s="27">
        <f t="array" ref="G38">SUM(IF($C4:$C36="合格者数",$G4:$G36,0))</f>
        <v>188</v>
      </c>
      <c r="H38" s="27">
        <f t="array" ref="H38">SUM(IF($C4:$C36="合格者数",$H4:$H36,0))</f>
        <v>193</v>
      </c>
      <c r="I38" s="19"/>
      <c r="J38" s="719"/>
      <c r="K38" s="720"/>
    </row>
    <row r="39" spans="1:15" s="14" customFormat="1" ht="11.25" customHeight="1" x14ac:dyDescent="0.2">
      <c r="A39" s="731"/>
      <c r="B39" s="732"/>
      <c r="C39" s="60" t="s">
        <v>77</v>
      </c>
      <c r="D39" s="27">
        <f t="array" ref="D39">SUM(IF($C4:$C36="入学者数",$D4:$D36,0))</f>
        <v>237</v>
      </c>
      <c r="E39" s="27">
        <f t="array" ref="E39">SUM(IF($C4:$C36="入学者数",$E4:$E36,0))</f>
        <v>221</v>
      </c>
      <c r="F39" s="27">
        <f t="array" ref="F39">SUM(IF($C4:$C36="入学者数",$F4:$F36,0))</f>
        <v>215</v>
      </c>
      <c r="G39" s="27">
        <f t="array" ref="G39">SUM(IF($C4:$C36="入学者数",$G4:$G36,0))</f>
        <v>181</v>
      </c>
      <c r="H39" s="27">
        <f t="array" ref="H39">SUM(IF($C4:$C36="入学者数",$H4:$H36,0))</f>
        <v>185</v>
      </c>
      <c r="I39" s="716">
        <f>AVERAGE(D41:H41)</f>
        <v>0.90531207729468599</v>
      </c>
      <c r="J39" s="737"/>
      <c r="K39" s="720"/>
    </row>
    <row r="40" spans="1:15" s="14" customFormat="1" ht="11.25" customHeight="1" x14ac:dyDescent="0.2">
      <c r="A40" s="731"/>
      <c r="B40" s="732"/>
      <c r="C40" s="60" t="s">
        <v>78</v>
      </c>
      <c r="D40" s="27">
        <f t="array" ref="D40">SUM(IF($C4:$C36="入学定員",$D4:$D36,0))</f>
        <v>270</v>
      </c>
      <c r="E40" s="27">
        <f t="array" ref="E40">SUM(IF($C4:$C36="入学定員",$E4:$E36,0))</f>
        <v>250</v>
      </c>
      <c r="F40" s="27">
        <f t="array" ref="F40">SUM(IF($C4:$C36="入学定員",$F4:$F36,0))</f>
        <v>230</v>
      </c>
      <c r="G40" s="27">
        <f t="array" ref="G40">SUM(IF($C4:$C36="入学定員",$G4:$G36,0))</f>
        <v>200</v>
      </c>
      <c r="H40" s="27">
        <f t="array" ref="H40">SUM(IF($C4:$C36="入学定員",$H4:$H36,0))</f>
        <v>200</v>
      </c>
      <c r="I40" s="717"/>
      <c r="J40" s="737"/>
      <c r="K40" s="720"/>
    </row>
    <row r="41" spans="1:15" s="14" customFormat="1" ht="11.25" customHeight="1" thickBot="1" x14ac:dyDescent="0.25">
      <c r="A41" s="731"/>
      <c r="B41" s="732"/>
      <c r="C41" s="60" t="s">
        <v>79</v>
      </c>
      <c r="D41" s="56">
        <f t="shared" ref="D41:H41" si="9">IFERROR(D39/D40,"")</f>
        <v>0.87777777777777777</v>
      </c>
      <c r="E41" s="56">
        <f t="shared" si="9"/>
        <v>0.88400000000000001</v>
      </c>
      <c r="F41" s="56">
        <f t="shared" si="9"/>
        <v>0.93478260869565222</v>
      </c>
      <c r="G41" s="56">
        <f t="shared" si="9"/>
        <v>0.90500000000000003</v>
      </c>
      <c r="H41" s="56">
        <f t="shared" si="9"/>
        <v>0.92500000000000004</v>
      </c>
      <c r="I41" s="718"/>
      <c r="J41" s="737"/>
      <c r="K41" s="720"/>
    </row>
    <row r="42" spans="1:15" s="14" customFormat="1" ht="11.25" customHeight="1" x14ac:dyDescent="0.2">
      <c r="A42" s="731"/>
      <c r="B42" s="732"/>
      <c r="C42" s="60" t="s">
        <v>80</v>
      </c>
      <c r="D42" s="27">
        <f t="array" ref="D42">SUM(IF($C4:$C36="在籍学生数",$D4:$D36,0))</f>
        <v>455</v>
      </c>
      <c r="E42" s="27">
        <f t="array" ref="E42">SUM(IF($C4:$C36="在籍学生数",$E4:$E36,0))</f>
        <v>462</v>
      </c>
      <c r="F42" s="27">
        <f t="array" ref="F42">SUM(IF($C4:$C36="在籍学生数",$F4:$F36,0))</f>
        <v>435</v>
      </c>
      <c r="G42" s="27">
        <f t="array" ref="G42">SUM(IF($C4:$C36="在籍学生数",$G4:$G36,0))</f>
        <v>396</v>
      </c>
      <c r="H42" s="27">
        <f t="array" ref="H42">SUM(IF($C4:$C36="在籍学生数",$H4:$H36,0))</f>
        <v>365</v>
      </c>
      <c r="I42" s="19"/>
      <c r="J42" s="719"/>
      <c r="K42" s="720"/>
    </row>
    <row r="43" spans="1:15" s="14" customFormat="1" ht="11.25" customHeight="1" x14ac:dyDescent="0.2">
      <c r="A43" s="731"/>
      <c r="B43" s="732"/>
      <c r="C43" s="60" t="s">
        <v>81</v>
      </c>
      <c r="D43" s="27">
        <f t="array" ref="D43">SUM(IF($C4:$C36="収容定員",$D4:$D36,0))</f>
        <v>540</v>
      </c>
      <c r="E43" s="27">
        <f t="array" ref="E43">SUM(IF($C4:$C36="収容定員",$E4:$E36,0))</f>
        <v>520</v>
      </c>
      <c r="F43" s="27">
        <f t="array" ref="F43">SUM(IF($C4:$C36="収容定員",$F4:$F36,0))</f>
        <v>480</v>
      </c>
      <c r="G43" s="27">
        <f t="array" ref="G43">SUM(IF($C4:$C36="収容定員",$G4:$G36,0))</f>
        <v>430</v>
      </c>
      <c r="H43" s="27">
        <f t="array" ref="H43">SUM(IF($C4:$C36="収容定員",$H4:$H36,0))</f>
        <v>400</v>
      </c>
      <c r="I43" s="19"/>
      <c r="J43" s="719"/>
      <c r="K43" s="720"/>
    </row>
    <row r="44" spans="1:15" s="14" customFormat="1" ht="11.25" customHeight="1" thickBot="1" x14ac:dyDescent="0.25">
      <c r="A44" s="733"/>
      <c r="B44" s="734"/>
      <c r="C44" s="63" t="s">
        <v>82</v>
      </c>
      <c r="D44" s="57">
        <f>D42/D43</f>
        <v>0.84259259259259256</v>
      </c>
      <c r="E44" s="57">
        <f>E42/E43</f>
        <v>0.88846153846153841</v>
      </c>
      <c r="F44" s="57">
        <f>F42/F43</f>
        <v>0.90625</v>
      </c>
      <c r="G44" s="57">
        <f>G42/G43</f>
        <v>0.92093023255813955</v>
      </c>
      <c r="H44" s="57">
        <f>H42/H43</f>
        <v>0.91249999999999998</v>
      </c>
      <c r="I44" s="28"/>
      <c r="J44" s="738"/>
      <c r="K44" s="739"/>
    </row>
    <row r="45" spans="1:15" ht="12.75" customHeight="1" thickTop="1" x14ac:dyDescent="0.2">
      <c r="A45" s="723" t="s">
        <v>29</v>
      </c>
      <c r="B45" s="724"/>
      <c r="C45" s="64" t="s">
        <v>84</v>
      </c>
      <c r="D45" s="29"/>
      <c r="E45" s="29"/>
      <c r="F45" s="29"/>
      <c r="G45" s="29"/>
      <c r="H45" s="29"/>
      <c r="I45" s="30"/>
      <c r="J45" s="31"/>
      <c r="K45" s="32"/>
    </row>
    <row r="46" spans="1:15" ht="12.75" customHeight="1" x14ac:dyDescent="0.2">
      <c r="A46" s="725"/>
      <c r="B46" s="726"/>
      <c r="C46" s="65" t="s">
        <v>85</v>
      </c>
      <c r="D46" s="33"/>
      <c r="E46" s="33"/>
      <c r="F46" s="33"/>
      <c r="G46" s="33"/>
      <c r="H46" s="33"/>
      <c r="I46" s="34"/>
      <c r="J46" s="35"/>
      <c r="K46" s="36"/>
    </row>
    <row r="47" spans="1:15" ht="12.75" customHeight="1" x14ac:dyDescent="0.2">
      <c r="A47" s="725"/>
      <c r="B47" s="726"/>
      <c r="C47" s="66" t="s">
        <v>86</v>
      </c>
      <c r="D47" s="33"/>
      <c r="E47" s="33"/>
      <c r="F47" s="33"/>
      <c r="G47" s="33"/>
      <c r="H47" s="33"/>
      <c r="I47" s="37"/>
      <c r="J47" s="38"/>
      <c r="K47" s="39"/>
    </row>
    <row r="48" spans="1:15" ht="12.75" customHeight="1" thickBot="1" x14ac:dyDescent="0.25">
      <c r="A48" s="727"/>
      <c r="B48" s="728"/>
      <c r="C48" s="67" t="s">
        <v>87</v>
      </c>
      <c r="D48" s="40"/>
      <c r="E48" s="40"/>
      <c r="F48" s="40"/>
      <c r="G48" s="40"/>
      <c r="H48" s="40"/>
      <c r="I48" s="41"/>
      <c r="J48" s="42"/>
      <c r="K48" s="43"/>
      <c r="L48" s="310"/>
    </row>
    <row r="49" spans="1:28" x14ac:dyDescent="0.2">
      <c r="A49" s="74" t="s">
        <v>175</v>
      </c>
      <c r="B49" s="3"/>
    </row>
    <row r="50" spans="1:28" x14ac:dyDescent="0.2">
      <c r="A50" s="75" t="s">
        <v>89</v>
      </c>
      <c r="B50" s="3"/>
      <c r="C50" s="69"/>
      <c r="D50" s="3"/>
      <c r="E50" s="3"/>
      <c r="F50" s="3"/>
      <c r="G50" s="3"/>
      <c r="H50" s="3"/>
      <c r="I50" s="3"/>
      <c r="J50" s="3"/>
      <c r="K50" s="3"/>
      <c r="L50" s="3"/>
      <c r="M50" s="3"/>
      <c r="N50" s="3"/>
      <c r="O50" s="3"/>
      <c r="P50" s="3"/>
      <c r="Q50" s="3"/>
      <c r="R50" s="3"/>
      <c r="S50" s="3"/>
      <c r="T50" s="3"/>
      <c r="U50" s="3"/>
      <c r="V50" s="3"/>
      <c r="W50" s="3"/>
      <c r="X50" s="3"/>
      <c r="Y50" s="3"/>
      <c r="Z50" s="3"/>
      <c r="AA50" s="3"/>
      <c r="AB50" s="3"/>
    </row>
    <row r="51" spans="1:28" x14ac:dyDescent="0.2">
      <c r="A51" s="75" t="s">
        <v>179</v>
      </c>
      <c r="B51" s="75"/>
      <c r="C51" s="76"/>
      <c r="D51" s="53"/>
      <c r="E51" s="53"/>
      <c r="F51" s="53"/>
      <c r="G51" s="53"/>
      <c r="H51" s="53"/>
      <c r="I51" s="3"/>
      <c r="J51" s="3"/>
      <c r="K51" s="3"/>
      <c r="L51" s="3"/>
      <c r="M51" s="3"/>
      <c r="N51" s="3"/>
      <c r="O51" s="3"/>
      <c r="P51" s="3"/>
      <c r="Q51" s="3"/>
      <c r="R51" s="3"/>
      <c r="S51" s="3"/>
      <c r="T51" s="3"/>
      <c r="U51" s="3"/>
      <c r="V51" s="3"/>
      <c r="W51" s="3"/>
      <c r="X51" s="3"/>
      <c r="Y51" s="3"/>
      <c r="Z51" s="3"/>
      <c r="AA51" s="3"/>
      <c r="AB51" s="3"/>
    </row>
    <row r="52" spans="1:28" x14ac:dyDescent="0.2">
      <c r="A52" s="75" t="s">
        <v>170</v>
      </c>
      <c r="B52" s="75"/>
      <c r="C52" s="76"/>
      <c r="D52" s="53"/>
      <c r="E52" s="53"/>
      <c r="F52" s="53"/>
      <c r="G52" s="53"/>
      <c r="H52" s="53"/>
      <c r="I52" s="3"/>
      <c r="J52" s="3"/>
      <c r="K52" s="3"/>
      <c r="L52" s="3"/>
      <c r="M52" s="3"/>
      <c r="N52" s="3"/>
      <c r="O52" s="3"/>
      <c r="P52" s="3"/>
      <c r="Q52" s="3"/>
      <c r="R52" s="3"/>
      <c r="S52" s="3"/>
      <c r="T52" s="3"/>
      <c r="U52" s="3"/>
      <c r="V52" s="3"/>
      <c r="W52" s="3"/>
      <c r="X52" s="3"/>
      <c r="Y52" s="3"/>
      <c r="Z52" s="3"/>
      <c r="AA52" s="3"/>
      <c r="AB52" s="3"/>
    </row>
    <row r="53" spans="1:28" x14ac:dyDescent="0.2">
      <c r="A53" s="77" t="s">
        <v>118</v>
      </c>
    </row>
    <row r="54" spans="1:28" x14ac:dyDescent="0.2">
      <c r="A54" s="77" t="s">
        <v>90</v>
      </c>
    </row>
    <row r="55" spans="1:28" x14ac:dyDescent="0.2">
      <c r="A55" s="77" t="s">
        <v>91</v>
      </c>
      <c r="I55" s="128"/>
      <c r="J55" s="128"/>
      <c r="K55" s="128"/>
      <c r="L55" s="128"/>
      <c r="M55" s="128"/>
      <c r="N55" s="128"/>
      <c r="O55" s="128"/>
      <c r="P55" s="128"/>
      <c r="Q55" s="128"/>
      <c r="R55" s="128"/>
      <c r="S55" s="128"/>
      <c r="T55" s="128"/>
      <c r="U55" s="128"/>
      <c r="V55" s="128"/>
      <c r="W55" s="128"/>
      <c r="X55" s="128"/>
      <c r="Y55" s="128"/>
      <c r="Z55" s="128"/>
      <c r="AA55" s="128"/>
      <c r="AB55" s="128"/>
    </row>
    <row r="56" spans="1:28" x14ac:dyDescent="0.2">
      <c r="A56" s="77" t="s">
        <v>119</v>
      </c>
    </row>
    <row r="57" spans="1:28" x14ac:dyDescent="0.2">
      <c r="A57" s="77" t="s">
        <v>92</v>
      </c>
    </row>
    <row r="58" spans="1:28" x14ac:dyDescent="0.2">
      <c r="A58" s="77" t="s">
        <v>177</v>
      </c>
    </row>
    <row r="59" spans="1:28" x14ac:dyDescent="0.2">
      <c r="A59" s="77" t="s">
        <v>356</v>
      </c>
      <c r="B59" s="77"/>
      <c r="C59" s="120"/>
      <c r="D59" s="77"/>
      <c r="E59" s="77"/>
      <c r="F59" s="77"/>
      <c r="G59" s="77"/>
    </row>
    <row r="66" spans="9:28" x14ac:dyDescent="0.2">
      <c r="I66" s="128"/>
      <c r="J66" s="128"/>
      <c r="K66" s="128"/>
      <c r="L66" s="128"/>
      <c r="M66" s="128"/>
      <c r="N66" s="128"/>
      <c r="O66" s="128"/>
      <c r="P66" s="128"/>
      <c r="Q66" s="128"/>
      <c r="R66" s="128"/>
      <c r="S66" s="128"/>
      <c r="T66" s="128"/>
      <c r="U66" s="128"/>
      <c r="V66" s="128"/>
      <c r="W66" s="128"/>
      <c r="X66" s="128"/>
      <c r="Y66" s="128"/>
      <c r="Z66" s="128"/>
      <c r="AA66" s="128"/>
      <c r="AB66" s="128"/>
    </row>
  </sheetData>
  <mergeCells count="27">
    <mergeCell ref="J1:K1"/>
    <mergeCell ref="I2:K2"/>
    <mergeCell ref="A3:B3"/>
    <mergeCell ref="J3:K3"/>
    <mergeCell ref="A4:B11"/>
    <mergeCell ref="J4:K11"/>
    <mergeCell ref="I6:I8"/>
    <mergeCell ref="A12:B19"/>
    <mergeCell ref="J12:K19"/>
    <mergeCell ref="I14:I16"/>
    <mergeCell ref="A20:B27"/>
    <mergeCell ref="J20:K27"/>
    <mergeCell ref="I22:I24"/>
    <mergeCell ref="J42:K42"/>
    <mergeCell ref="J43:K43"/>
    <mergeCell ref="J44:K44"/>
    <mergeCell ref="A45:B48"/>
    <mergeCell ref="A28:B35"/>
    <mergeCell ref="J28:K35"/>
    <mergeCell ref="I30:I32"/>
    <mergeCell ref="A37:B44"/>
    <mergeCell ref="J37:K37"/>
    <mergeCell ref="J38:K38"/>
    <mergeCell ref="I39:I41"/>
    <mergeCell ref="J39:K39"/>
    <mergeCell ref="J40:K40"/>
    <mergeCell ref="J41:K41"/>
  </mergeCells>
  <phoneticPr fontId="2"/>
  <conditionalFormatting sqref="D5:I5 D42:I44 D9:I11 D36:I39 D6:H8 D40:H41">
    <cfRule type="containsErrors" dxfId="7" priority="8">
      <formula>ISERROR(D5)</formula>
    </cfRule>
  </conditionalFormatting>
  <conditionalFormatting sqref="D13:I14 D15:H15 D17:I19">
    <cfRule type="containsErrors" dxfId="6" priority="7">
      <formula>ISERROR(D13)</formula>
    </cfRule>
  </conditionalFormatting>
  <conditionalFormatting sqref="I6">
    <cfRule type="containsErrors" dxfId="5" priority="6">
      <formula>ISERROR(I6)</formula>
    </cfRule>
  </conditionalFormatting>
  <conditionalFormatting sqref="D21:I22 D23:H23 D25:I27">
    <cfRule type="containsErrors" dxfId="4" priority="5">
      <formula>ISERROR(D21)</formula>
    </cfRule>
  </conditionalFormatting>
  <conditionalFormatting sqref="D16:H16">
    <cfRule type="containsErrors" dxfId="3" priority="4">
      <formula>ISERROR(D16)</formula>
    </cfRule>
  </conditionalFormatting>
  <conditionalFormatting sqref="D24:H24">
    <cfRule type="containsErrors" dxfId="2" priority="3">
      <formula>ISERROR(D24)</formula>
    </cfRule>
  </conditionalFormatting>
  <conditionalFormatting sqref="D29:I30 D31:H31 D33:I35">
    <cfRule type="containsErrors" dxfId="1" priority="2">
      <formula>ISERROR(D29)</formula>
    </cfRule>
  </conditionalFormatting>
  <conditionalFormatting sqref="D32:H32">
    <cfRule type="containsErrors" dxfId="0" priority="1">
      <formula>ISERROR(D32)</formula>
    </cfRule>
  </conditionalFormatting>
  <printOptions horizontalCentered="1"/>
  <pageMargins left="0.51181102362204722" right="0.51181102362204722" top="0.70866141732283472" bottom="0.35433070866141736" header="0.31496062992125984" footer="0.31496062992125984"/>
  <pageSetup paperSize="9" scale="93" orientation="landscape" r:id="rId1"/>
  <rowBreaks count="1" manualBreakCount="1">
    <brk id="48" max="11" man="1"/>
  </rowBreaks>
  <ignoredErrors>
    <ignoredError sqref="D19:E19"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5"/>
  <sheetViews>
    <sheetView showGridLines="0" zoomScaleNormal="100" zoomScaleSheetLayoutView="100" workbookViewId="0">
      <selection activeCell="K5" sqref="K5:M5"/>
    </sheetView>
  </sheetViews>
  <sheetFormatPr defaultRowHeight="13.2" x14ac:dyDescent="0.2"/>
  <cols>
    <col min="1" max="9" width="3.77734375" customWidth="1"/>
    <col min="10" max="10" width="10.109375" customWidth="1"/>
    <col min="11" max="19" width="4.88671875" customWidth="1"/>
    <col min="20" max="42" width="3.77734375" customWidth="1"/>
  </cols>
  <sheetData>
    <row r="1" spans="1:19" x14ac:dyDescent="0.2">
      <c r="Q1" s="785" t="s">
        <v>115</v>
      </c>
      <c r="R1" s="785"/>
      <c r="S1" s="785"/>
    </row>
    <row r="2" spans="1:19" ht="30" customHeight="1" x14ac:dyDescent="0.2">
      <c r="A2" s="786" t="s">
        <v>62</v>
      </c>
      <c r="B2" s="786"/>
      <c r="C2" s="786"/>
      <c r="D2" s="786"/>
      <c r="E2" s="786"/>
      <c r="F2" s="786"/>
      <c r="G2" s="786"/>
      <c r="H2" s="786"/>
      <c r="I2" s="786"/>
      <c r="J2" s="786"/>
      <c r="K2" s="786"/>
      <c r="L2" s="786"/>
      <c r="M2" s="786"/>
      <c r="N2" s="786"/>
      <c r="O2" s="786"/>
      <c r="P2" s="786"/>
      <c r="Q2" s="786"/>
      <c r="R2" s="786"/>
      <c r="S2" s="786"/>
    </row>
    <row r="3" spans="1:19" ht="18" customHeight="1" thickBot="1" x14ac:dyDescent="0.25">
      <c r="A3" s="52"/>
      <c r="B3" s="52"/>
      <c r="C3" s="52"/>
      <c r="D3" s="52"/>
      <c r="E3" s="52"/>
      <c r="F3" s="52"/>
      <c r="G3" s="52"/>
      <c r="H3" s="52"/>
      <c r="I3" s="52"/>
      <c r="J3" s="52"/>
      <c r="K3" s="52"/>
      <c r="L3" s="52"/>
      <c r="M3" s="52"/>
      <c r="N3" s="794" t="s">
        <v>357</v>
      </c>
      <c r="O3" s="795"/>
      <c r="P3" s="795"/>
      <c r="Q3" s="795"/>
      <c r="R3" s="795"/>
      <c r="S3" s="795"/>
    </row>
    <row r="4" spans="1:19" ht="26.1" customHeight="1" thickBot="1" x14ac:dyDescent="0.25">
      <c r="A4" s="767"/>
      <c r="B4" s="768"/>
      <c r="C4" s="768"/>
      <c r="D4" s="768"/>
      <c r="E4" s="768"/>
      <c r="F4" s="768"/>
      <c r="G4" s="768"/>
      <c r="H4" s="768"/>
      <c r="I4" s="768"/>
      <c r="J4" s="769"/>
      <c r="K4" s="764" t="s">
        <v>63</v>
      </c>
      <c r="L4" s="765"/>
      <c r="M4" s="766"/>
      <c r="N4" s="764" t="s">
        <v>64</v>
      </c>
      <c r="O4" s="765"/>
      <c r="P4" s="766"/>
      <c r="Q4" s="764" t="s">
        <v>65</v>
      </c>
      <c r="R4" s="765"/>
      <c r="S4" s="793"/>
    </row>
    <row r="5" spans="1:19" ht="26.1" customHeight="1" x14ac:dyDescent="0.2">
      <c r="A5" s="787" t="s">
        <v>66</v>
      </c>
      <c r="B5" s="788"/>
      <c r="C5" s="788"/>
      <c r="D5" s="788"/>
      <c r="E5" s="789"/>
      <c r="F5" s="790"/>
      <c r="G5" s="788"/>
      <c r="H5" s="788"/>
      <c r="I5" s="788"/>
      <c r="J5" s="788"/>
      <c r="K5" s="791"/>
      <c r="L5" s="791"/>
      <c r="M5" s="791"/>
      <c r="N5" s="791"/>
      <c r="O5" s="791"/>
      <c r="P5" s="791"/>
      <c r="Q5" s="791">
        <f>SUM(K5:P5)</f>
        <v>0</v>
      </c>
      <c r="R5" s="791"/>
      <c r="S5" s="792"/>
    </row>
    <row r="6" spans="1:19" ht="26.1" customHeight="1" x14ac:dyDescent="0.2">
      <c r="A6" s="779" t="s">
        <v>67</v>
      </c>
      <c r="B6" s="780"/>
      <c r="C6" s="780"/>
      <c r="D6" s="780"/>
      <c r="E6" s="781"/>
      <c r="F6" s="782"/>
      <c r="G6" s="780"/>
      <c r="H6" s="780"/>
      <c r="I6" s="780"/>
      <c r="J6" s="780"/>
      <c r="K6" s="783"/>
      <c r="L6" s="783"/>
      <c r="M6" s="783"/>
      <c r="N6" s="783"/>
      <c r="O6" s="783"/>
      <c r="P6" s="783"/>
      <c r="Q6" s="783">
        <f>SUM(K6:P6)</f>
        <v>0</v>
      </c>
      <c r="R6" s="783"/>
      <c r="S6" s="784"/>
    </row>
    <row r="7" spans="1:19" ht="26.1" customHeight="1" x14ac:dyDescent="0.2">
      <c r="A7" s="779" t="s">
        <v>68</v>
      </c>
      <c r="B7" s="780"/>
      <c r="C7" s="780"/>
      <c r="D7" s="780"/>
      <c r="E7" s="781"/>
      <c r="F7" s="782"/>
      <c r="G7" s="780"/>
      <c r="H7" s="780"/>
      <c r="I7" s="780"/>
      <c r="J7" s="780"/>
      <c r="K7" s="783"/>
      <c r="L7" s="783"/>
      <c r="M7" s="783"/>
      <c r="N7" s="783"/>
      <c r="O7" s="783"/>
      <c r="P7" s="783"/>
      <c r="Q7" s="783">
        <f>SUM(K7:P7)</f>
        <v>0</v>
      </c>
      <c r="R7" s="783"/>
      <c r="S7" s="784"/>
    </row>
    <row r="8" spans="1:19" ht="26.1" customHeight="1" x14ac:dyDescent="0.2">
      <c r="A8" s="779" t="s">
        <v>69</v>
      </c>
      <c r="B8" s="780"/>
      <c r="C8" s="780"/>
      <c r="D8" s="780"/>
      <c r="E8" s="781"/>
      <c r="F8" s="782"/>
      <c r="G8" s="780"/>
      <c r="H8" s="780"/>
      <c r="I8" s="780"/>
      <c r="J8" s="780"/>
      <c r="K8" s="783"/>
      <c r="L8" s="783"/>
      <c r="M8" s="783"/>
      <c r="N8" s="783"/>
      <c r="O8" s="783"/>
      <c r="P8" s="783"/>
      <c r="Q8" s="783">
        <f>SUM(K8:P8)</f>
        <v>0</v>
      </c>
      <c r="R8" s="783"/>
      <c r="S8" s="784"/>
    </row>
    <row r="9" spans="1:19" ht="26.1" customHeight="1" thickBot="1" x14ac:dyDescent="0.25">
      <c r="A9" s="771" t="s">
        <v>65</v>
      </c>
      <c r="B9" s="772"/>
      <c r="C9" s="772"/>
      <c r="D9" s="772"/>
      <c r="E9" s="773"/>
      <c r="F9" s="772"/>
      <c r="G9" s="772"/>
      <c r="H9" s="772"/>
      <c r="I9" s="772"/>
      <c r="J9" s="774"/>
      <c r="K9" s="775">
        <f>SUM(K5:M8)</f>
        <v>0</v>
      </c>
      <c r="L9" s="775"/>
      <c r="M9" s="775"/>
      <c r="N9" s="775">
        <f>SUM(N5:P8)</f>
        <v>0</v>
      </c>
      <c r="O9" s="775"/>
      <c r="P9" s="775"/>
      <c r="Q9" s="775">
        <f>SUM(Q5:S8)</f>
        <v>0</v>
      </c>
      <c r="R9" s="775"/>
      <c r="S9" s="776"/>
    </row>
    <row r="10" spans="1:19" ht="20.100000000000001" customHeight="1" x14ac:dyDescent="0.2">
      <c r="A10" s="777" t="s">
        <v>70</v>
      </c>
      <c r="B10" s="778"/>
      <c r="C10" s="109"/>
      <c r="D10" s="109"/>
      <c r="E10" s="109"/>
      <c r="F10" s="109"/>
      <c r="G10" s="109"/>
      <c r="H10" s="109"/>
      <c r="I10" s="109"/>
      <c r="J10" s="109"/>
      <c r="K10" s="109"/>
      <c r="L10" s="109"/>
      <c r="M10" s="109"/>
      <c r="N10" s="109"/>
      <c r="O10" s="109"/>
      <c r="P10" s="109"/>
      <c r="Q10" s="109"/>
      <c r="R10" s="109"/>
      <c r="S10" s="109"/>
    </row>
    <row r="11" spans="1:19" ht="20.100000000000001" customHeight="1" x14ac:dyDescent="0.2">
      <c r="A11" s="770" t="s">
        <v>128</v>
      </c>
      <c r="B11" s="770"/>
      <c r="C11" s="770"/>
      <c r="D11" s="770"/>
      <c r="E11" s="770"/>
      <c r="F11" s="770"/>
      <c r="G11" s="770"/>
      <c r="H11" s="770"/>
      <c r="I11" s="770"/>
      <c r="J11" s="770"/>
      <c r="K11" s="770"/>
      <c r="L11" s="770"/>
      <c r="M11" s="770"/>
      <c r="N11" s="770"/>
      <c r="O11" s="770"/>
      <c r="P11" s="770"/>
      <c r="Q11" s="770"/>
      <c r="R11" s="770"/>
      <c r="S11" s="770"/>
    </row>
    <row r="12" spans="1:19" ht="20.100000000000001" customHeight="1" x14ac:dyDescent="0.2">
      <c r="A12" s="770" t="s">
        <v>129</v>
      </c>
      <c r="B12" s="770"/>
      <c r="C12" s="770"/>
      <c r="D12" s="770"/>
      <c r="E12" s="770"/>
      <c r="F12" s="770"/>
      <c r="G12" s="770"/>
      <c r="H12" s="770"/>
      <c r="I12" s="770"/>
      <c r="J12" s="770"/>
      <c r="K12" s="770"/>
      <c r="L12" s="770"/>
      <c r="M12" s="770"/>
      <c r="N12" s="770"/>
      <c r="O12" s="770"/>
      <c r="P12" s="770"/>
      <c r="Q12" s="770"/>
      <c r="R12" s="770"/>
      <c r="S12" s="770"/>
    </row>
    <row r="14" spans="1:19" ht="15" customHeight="1" x14ac:dyDescent="0.2"/>
    <row r="15" spans="1:19" ht="15" customHeight="1" x14ac:dyDescent="0.2"/>
  </sheetData>
  <mergeCells count="30">
    <mergeCell ref="Q1:S1"/>
    <mergeCell ref="A2:S2"/>
    <mergeCell ref="K8:M8"/>
    <mergeCell ref="N8:P8"/>
    <mergeCell ref="Q8:S8"/>
    <mergeCell ref="A5:J5"/>
    <mergeCell ref="K5:M5"/>
    <mergeCell ref="N5:P5"/>
    <mergeCell ref="Q5:S5"/>
    <mergeCell ref="A6:J6"/>
    <mergeCell ref="K6:M6"/>
    <mergeCell ref="N6:P6"/>
    <mergeCell ref="Q6:S6"/>
    <mergeCell ref="Q4:S4"/>
    <mergeCell ref="N4:P4"/>
    <mergeCell ref="N3:S3"/>
    <mergeCell ref="K4:M4"/>
    <mergeCell ref="A4:J4"/>
    <mergeCell ref="A12:S12"/>
    <mergeCell ref="A9:J9"/>
    <mergeCell ref="K9:M9"/>
    <mergeCell ref="N9:P9"/>
    <mergeCell ref="Q9:S9"/>
    <mergeCell ref="A10:B10"/>
    <mergeCell ref="A11:S11"/>
    <mergeCell ref="A7:J7"/>
    <mergeCell ref="K7:M7"/>
    <mergeCell ref="N7:P7"/>
    <mergeCell ref="Q7:S7"/>
    <mergeCell ref="A8:J8"/>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7"/>
  <sheetViews>
    <sheetView showGridLines="0" zoomScaleNormal="100" zoomScaleSheetLayoutView="100" workbookViewId="0">
      <selection activeCell="A5" sqref="A5"/>
    </sheetView>
  </sheetViews>
  <sheetFormatPr defaultColWidth="9" defaultRowHeight="13.2" x14ac:dyDescent="0.2"/>
  <cols>
    <col min="1" max="1" width="18.109375" style="129" customWidth="1"/>
    <col min="2" max="6" width="14.77734375" style="129" customWidth="1"/>
    <col min="7" max="16384" width="9" style="129"/>
  </cols>
  <sheetData>
    <row r="1" spans="1:6" x14ac:dyDescent="0.2">
      <c r="F1" s="130" t="s">
        <v>93</v>
      </c>
    </row>
    <row r="2" spans="1:6" ht="30" customHeight="1" x14ac:dyDescent="0.2">
      <c r="A2" s="131" t="s">
        <v>94</v>
      </c>
    </row>
    <row r="3" spans="1:6" ht="20.100000000000001" customHeight="1" thickBot="1" x14ac:dyDescent="0.25">
      <c r="A3" s="86" t="s">
        <v>120</v>
      </c>
      <c r="B3" s="86"/>
      <c r="C3" s="86"/>
      <c r="D3" s="86"/>
    </row>
    <row r="4" spans="1:6" ht="13.8" thickBot="1" x14ac:dyDescent="0.25">
      <c r="A4" s="80" t="s">
        <v>95</v>
      </c>
      <c r="B4" s="123" t="s">
        <v>358</v>
      </c>
      <c r="C4" s="123" t="s">
        <v>359</v>
      </c>
      <c r="D4" s="123" t="s">
        <v>360</v>
      </c>
      <c r="E4" s="123" t="s">
        <v>361</v>
      </c>
      <c r="F4" s="124" t="s">
        <v>362</v>
      </c>
    </row>
    <row r="5" spans="1:6" x14ac:dyDescent="0.2">
      <c r="A5" s="78" t="s">
        <v>185</v>
      </c>
      <c r="B5" s="87"/>
      <c r="C5" s="87"/>
      <c r="D5" s="87"/>
      <c r="E5" s="87"/>
      <c r="F5" s="132"/>
    </row>
    <row r="6" spans="1:6" x14ac:dyDescent="0.2">
      <c r="A6" s="140" t="s">
        <v>186</v>
      </c>
      <c r="B6" s="88"/>
      <c r="C6" s="88"/>
      <c r="D6" s="88"/>
      <c r="E6" s="88"/>
      <c r="F6" s="133"/>
    </row>
    <row r="7" spans="1:6" x14ac:dyDescent="0.2">
      <c r="A7" s="79" t="s">
        <v>117</v>
      </c>
      <c r="B7" s="88"/>
      <c r="C7" s="88"/>
      <c r="D7" s="88"/>
      <c r="E7" s="88"/>
      <c r="F7" s="133"/>
    </row>
    <row r="8" spans="1:6" x14ac:dyDescent="0.2">
      <c r="A8" s="81"/>
      <c r="B8" s="88"/>
      <c r="C8" s="88"/>
      <c r="D8" s="88"/>
      <c r="E8" s="88"/>
      <c r="F8" s="133"/>
    </row>
    <row r="9" spans="1:6" ht="13.8" thickBot="1" x14ac:dyDescent="0.25">
      <c r="A9" s="82"/>
      <c r="B9" s="89"/>
      <c r="C9" s="89"/>
      <c r="D9" s="89"/>
      <c r="E9" s="89"/>
      <c r="F9" s="134"/>
    </row>
    <row r="10" spans="1:6" ht="15" customHeight="1" x14ac:dyDescent="0.2">
      <c r="A10" s="83"/>
      <c r="B10" s="83"/>
      <c r="C10" s="83"/>
      <c r="D10" s="83"/>
      <c r="E10" s="83"/>
      <c r="F10" s="83"/>
    </row>
    <row r="11" spans="1:6" ht="15" customHeight="1" x14ac:dyDescent="0.2">
      <c r="A11" s="83"/>
      <c r="B11" s="83"/>
      <c r="C11" s="83"/>
      <c r="D11" s="83"/>
      <c r="E11" s="83"/>
      <c r="F11" s="83"/>
    </row>
    <row r="12" spans="1:6" ht="20.100000000000001" customHeight="1" thickBot="1" x14ac:dyDescent="0.25">
      <c r="A12" s="83" t="s">
        <v>121</v>
      </c>
      <c r="B12" s="83"/>
      <c r="C12" s="83"/>
      <c r="D12" s="83"/>
      <c r="E12" s="83"/>
      <c r="F12" s="83"/>
    </row>
    <row r="13" spans="1:6" ht="13.8" thickBot="1" x14ac:dyDescent="0.25">
      <c r="A13" s="80" t="s">
        <v>95</v>
      </c>
      <c r="B13" s="123" t="s">
        <v>358</v>
      </c>
      <c r="C13" s="123" t="s">
        <v>359</v>
      </c>
      <c r="D13" s="123" t="s">
        <v>360</v>
      </c>
      <c r="E13" s="123" t="s">
        <v>361</v>
      </c>
      <c r="F13" s="124" t="s">
        <v>362</v>
      </c>
    </row>
    <row r="14" spans="1:6" x14ac:dyDescent="0.2">
      <c r="A14" s="78" t="s">
        <v>185</v>
      </c>
      <c r="B14" s="87"/>
      <c r="C14" s="87"/>
      <c r="D14" s="87"/>
      <c r="E14" s="87"/>
      <c r="F14" s="132"/>
    </row>
    <row r="15" spans="1:6" x14ac:dyDescent="0.2">
      <c r="A15" s="140" t="s">
        <v>186</v>
      </c>
      <c r="B15" s="88"/>
      <c r="C15" s="88"/>
      <c r="D15" s="88"/>
      <c r="E15" s="88"/>
      <c r="F15" s="133"/>
    </row>
    <row r="16" spans="1:6" x14ac:dyDescent="0.2">
      <c r="A16" s="79" t="s">
        <v>117</v>
      </c>
      <c r="B16" s="88"/>
      <c r="C16" s="88"/>
      <c r="D16" s="88"/>
      <c r="E16" s="88"/>
      <c r="F16" s="133"/>
    </row>
    <row r="17" spans="1:6" x14ac:dyDescent="0.2">
      <c r="A17" s="81"/>
      <c r="B17" s="88"/>
      <c r="C17" s="88"/>
      <c r="D17" s="88"/>
      <c r="E17" s="88"/>
      <c r="F17" s="133"/>
    </row>
    <row r="18" spans="1:6" x14ac:dyDescent="0.2">
      <c r="A18" s="81"/>
      <c r="B18" s="88"/>
      <c r="C18" s="88"/>
      <c r="D18" s="88"/>
      <c r="E18" s="88"/>
      <c r="F18" s="133"/>
    </row>
    <row r="19" spans="1:6" ht="13.8" thickBot="1" x14ac:dyDescent="0.25">
      <c r="A19" s="82"/>
      <c r="B19" s="89"/>
      <c r="C19" s="89"/>
      <c r="D19" s="89"/>
      <c r="E19" s="89"/>
      <c r="F19" s="134"/>
    </row>
    <row r="20" spans="1:6" x14ac:dyDescent="0.2">
      <c r="A20" s="84"/>
      <c r="B20" s="84"/>
      <c r="C20" s="84"/>
      <c r="D20" s="84"/>
      <c r="E20" s="84"/>
      <c r="F20" s="84"/>
    </row>
    <row r="21" spans="1:6" ht="15" customHeight="1" x14ac:dyDescent="0.2">
      <c r="A21" s="83"/>
      <c r="B21" s="83"/>
      <c r="C21" s="83"/>
      <c r="D21" s="83"/>
      <c r="E21" s="83"/>
      <c r="F21" s="83"/>
    </row>
    <row r="22" spans="1:6" ht="20.100000000000001" customHeight="1" thickBot="1" x14ac:dyDescent="0.25">
      <c r="A22" s="83" t="s">
        <v>122</v>
      </c>
      <c r="B22" s="83"/>
      <c r="C22" s="83"/>
      <c r="D22" s="83"/>
      <c r="E22" s="83"/>
      <c r="F22" s="83"/>
    </row>
    <row r="23" spans="1:6" ht="13.8" thickBot="1" x14ac:dyDescent="0.25">
      <c r="A23" s="80" t="s">
        <v>95</v>
      </c>
      <c r="B23" s="123" t="s">
        <v>358</v>
      </c>
      <c r="C23" s="123" t="s">
        <v>359</v>
      </c>
      <c r="D23" s="123" t="s">
        <v>360</v>
      </c>
      <c r="E23" s="123" t="s">
        <v>361</v>
      </c>
      <c r="F23" s="124" t="s">
        <v>362</v>
      </c>
    </row>
    <row r="24" spans="1:6" x14ac:dyDescent="0.2">
      <c r="A24" s="78" t="s">
        <v>185</v>
      </c>
      <c r="B24" s="87"/>
      <c r="C24" s="87"/>
      <c r="D24" s="87"/>
      <c r="E24" s="87"/>
      <c r="F24" s="114"/>
    </row>
    <row r="25" spans="1:6" x14ac:dyDescent="0.2">
      <c r="A25" s="140" t="s">
        <v>186</v>
      </c>
      <c r="B25" s="88"/>
      <c r="C25" s="88"/>
      <c r="D25" s="88"/>
      <c r="E25" s="88"/>
      <c r="F25" s="115"/>
    </row>
    <row r="26" spans="1:6" x14ac:dyDescent="0.2">
      <c r="A26" s="79" t="s">
        <v>117</v>
      </c>
      <c r="B26" s="88"/>
      <c r="C26" s="88"/>
      <c r="D26" s="88"/>
      <c r="E26" s="88"/>
      <c r="F26" s="115"/>
    </row>
    <row r="27" spans="1:6" x14ac:dyDescent="0.2">
      <c r="A27" s="81"/>
      <c r="B27" s="88"/>
      <c r="C27" s="88"/>
      <c r="D27" s="88"/>
      <c r="E27" s="88"/>
      <c r="F27" s="115"/>
    </row>
    <row r="28" spans="1:6" ht="13.8" thickBot="1" x14ac:dyDescent="0.25">
      <c r="A28" s="85"/>
      <c r="B28" s="90"/>
      <c r="C28" s="90"/>
      <c r="D28" s="90"/>
      <c r="E28" s="90"/>
      <c r="F28" s="116"/>
    </row>
    <row r="29" spans="1:6" x14ac:dyDescent="0.2">
      <c r="A29" s="83"/>
      <c r="B29" s="83"/>
      <c r="C29" s="83"/>
      <c r="D29" s="83"/>
      <c r="E29" s="83"/>
      <c r="F29" s="83"/>
    </row>
    <row r="30" spans="1:6" x14ac:dyDescent="0.2">
      <c r="A30" s="83"/>
      <c r="B30" s="83"/>
      <c r="C30" s="83"/>
      <c r="D30" s="83"/>
      <c r="E30" s="83"/>
      <c r="F30" s="83"/>
    </row>
    <row r="31" spans="1:6" ht="20.100000000000001" customHeight="1" thickBot="1" x14ac:dyDescent="0.25">
      <c r="A31" s="83" t="s">
        <v>123</v>
      </c>
      <c r="B31" s="83"/>
      <c r="C31" s="83"/>
      <c r="D31" s="83"/>
      <c r="E31" s="83"/>
      <c r="F31" s="83"/>
    </row>
    <row r="32" spans="1:6" ht="13.8" thickBot="1" x14ac:dyDescent="0.25">
      <c r="A32" s="80" t="s">
        <v>95</v>
      </c>
      <c r="B32" s="123" t="s">
        <v>358</v>
      </c>
      <c r="C32" s="123" t="s">
        <v>359</v>
      </c>
      <c r="D32" s="123" t="s">
        <v>360</v>
      </c>
      <c r="E32" s="123" t="s">
        <v>361</v>
      </c>
      <c r="F32" s="124" t="s">
        <v>362</v>
      </c>
    </row>
    <row r="33" spans="1:6" x14ac:dyDescent="0.2">
      <c r="A33" s="78" t="s">
        <v>185</v>
      </c>
      <c r="B33" s="87"/>
      <c r="C33" s="87"/>
      <c r="D33" s="87"/>
      <c r="E33" s="87"/>
      <c r="F33" s="114"/>
    </row>
    <row r="34" spans="1:6" x14ac:dyDescent="0.2">
      <c r="A34" s="140" t="s">
        <v>186</v>
      </c>
      <c r="B34" s="88"/>
      <c r="C34" s="88"/>
      <c r="D34" s="88"/>
      <c r="E34" s="88"/>
      <c r="F34" s="115"/>
    </row>
    <row r="35" spans="1:6" x14ac:dyDescent="0.2">
      <c r="A35" s="79" t="s">
        <v>117</v>
      </c>
      <c r="B35" s="88"/>
      <c r="C35" s="88"/>
      <c r="D35" s="88"/>
      <c r="E35" s="88"/>
      <c r="F35" s="115"/>
    </row>
    <row r="36" spans="1:6" x14ac:dyDescent="0.2">
      <c r="A36" s="81"/>
      <c r="B36" s="88"/>
      <c r="C36" s="88"/>
      <c r="D36" s="88"/>
      <c r="E36" s="88"/>
      <c r="F36" s="115"/>
    </row>
    <row r="37" spans="1:6" ht="13.8" thickBot="1" x14ac:dyDescent="0.25">
      <c r="A37" s="85"/>
      <c r="B37" s="90"/>
      <c r="C37" s="90"/>
      <c r="D37" s="90"/>
      <c r="E37" s="90"/>
      <c r="F37" s="116"/>
    </row>
    <row r="38" spans="1:6" x14ac:dyDescent="0.2">
      <c r="A38" s="83"/>
      <c r="B38" s="83"/>
      <c r="C38" s="83"/>
      <c r="D38" s="83"/>
      <c r="E38" s="83"/>
      <c r="F38" s="83"/>
    </row>
    <row r="39" spans="1:6" x14ac:dyDescent="0.2">
      <c r="A39" s="83"/>
      <c r="B39" s="83"/>
      <c r="C39" s="83"/>
      <c r="D39" s="83"/>
      <c r="E39" s="83"/>
      <c r="F39" s="83"/>
    </row>
    <row r="40" spans="1:6" ht="20.100000000000001" customHeight="1" thickBot="1" x14ac:dyDescent="0.25">
      <c r="A40" s="83" t="s">
        <v>124</v>
      </c>
      <c r="B40" s="83"/>
      <c r="C40" s="83"/>
      <c r="D40" s="83"/>
      <c r="E40" s="83"/>
      <c r="F40" s="83"/>
    </row>
    <row r="41" spans="1:6" ht="13.8" thickBot="1" x14ac:dyDescent="0.25">
      <c r="A41" s="80" t="s">
        <v>95</v>
      </c>
      <c r="B41" s="123" t="s">
        <v>358</v>
      </c>
      <c r="C41" s="123" t="s">
        <v>359</v>
      </c>
      <c r="D41" s="123" t="s">
        <v>360</v>
      </c>
      <c r="E41" s="123" t="s">
        <v>361</v>
      </c>
      <c r="F41" s="124" t="s">
        <v>362</v>
      </c>
    </row>
    <row r="42" spans="1:6" x14ac:dyDescent="0.2">
      <c r="A42" s="78" t="s">
        <v>185</v>
      </c>
      <c r="B42" s="87"/>
      <c r="C42" s="87"/>
      <c r="D42" s="87"/>
      <c r="E42" s="87"/>
      <c r="F42" s="114"/>
    </row>
    <row r="43" spans="1:6" x14ac:dyDescent="0.2">
      <c r="A43" s="140" t="s">
        <v>186</v>
      </c>
      <c r="B43" s="88"/>
      <c r="C43" s="88"/>
      <c r="D43" s="88"/>
      <c r="E43" s="88"/>
      <c r="F43" s="115"/>
    </row>
    <row r="44" spans="1:6" x14ac:dyDescent="0.2">
      <c r="A44" s="79" t="s">
        <v>117</v>
      </c>
      <c r="B44" s="88"/>
      <c r="C44" s="88"/>
      <c r="D44" s="88"/>
      <c r="E44" s="88"/>
      <c r="F44" s="115"/>
    </row>
    <row r="45" spans="1:6" x14ac:dyDescent="0.2">
      <c r="A45" s="81"/>
      <c r="B45" s="88"/>
      <c r="C45" s="88"/>
      <c r="D45" s="88"/>
      <c r="E45" s="88"/>
      <c r="F45" s="115"/>
    </row>
    <row r="46" spans="1:6" ht="13.8" thickBot="1" x14ac:dyDescent="0.25">
      <c r="A46" s="85"/>
      <c r="B46" s="90"/>
      <c r="C46" s="90"/>
      <c r="D46" s="90"/>
      <c r="E46" s="90"/>
      <c r="F46" s="116"/>
    </row>
    <row r="47" spans="1:6" x14ac:dyDescent="0.2">
      <c r="A47" s="83"/>
      <c r="B47" s="83"/>
      <c r="C47" s="83"/>
      <c r="D47" s="83"/>
      <c r="E47" s="83"/>
      <c r="F47" s="83"/>
    </row>
    <row r="48" spans="1:6" x14ac:dyDescent="0.2">
      <c r="A48" s="83"/>
      <c r="B48" s="83"/>
      <c r="C48" s="83"/>
      <c r="D48" s="83"/>
      <c r="E48" s="83"/>
      <c r="F48" s="83"/>
    </row>
    <row r="49" spans="1:6" ht="20.100000000000001" customHeight="1" thickBot="1" x14ac:dyDescent="0.25">
      <c r="A49" s="83" t="s">
        <v>145</v>
      </c>
      <c r="B49" s="83"/>
      <c r="C49" s="83"/>
      <c r="D49" s="83"/>
      <c r="E49" s="83"/>
      <c r="F49" s="83"/>
    </row>
    <row r="50" spans="1:6" ht="13.8" thickBot="1" x14ac:dyDescent="0.25">
      <c r="A50" s="80" t="s">
        <v>95</v>
      </c>
      <c r="B50" s="123" t="s">
        <v>358</v>
      </c>
      <c r="C50" s="123" t="s">
        <v>359</v>
      </c>
      <c r="D50" s="123" t="s">
        <v>360</v>
      </c>
      <c r="E50" s="123" t="s">
        <v>361</v>
      </c>
      <c r="F50" s="124" t="s">
        <v>362</v>
      </c>
    </row>
    <row r="51" spans="1:6" x14ac:dyDescent="0.2">
      <c r="A51" s="78" t="s">
        <v>185</v>
      </c>
      <c r="B51" s="87"/>
      <c r="C51" s="87"/>
      <c r="D51" s="87"/>
      <c r="E51" s="87"/>
      <c r="F51" s="114"/>
    </row>
    <row r="52" spans="1:6" x14ac:dyDescent="0.2">
      <c r="A52" s="140" t="s">
        <v>186</v>
      </c>
      <c r="B52" s="88"/>
      <c r="C52" s="88"/>
      <c r="D52" s="88"/>
      <c r="E52" s="88"/>
      <c r="F52" s="115"/>
    </row>
    <row r="53" spans="1:6" x14ac:dyDescent="0.2">
      <c r="A53" s="79" t="s">
        <v>117</v>
      </c>
      <c r="B53" s="88"/>
      <c r="C53" s="88"/>
      <c r="D53" s="88"/>
      <c r="E53" s="88"/>
      <c r="F53" s="115"/>
    </row>
    <row r="54" spans="1:6" x14ac:dyDescent="0.2">
      <c r="A54" s="81"/>
      <c r="B54" s="88"/>
      <c r="C54" s="88"/>
      <c r="D54" s="88"/>
      <c r="E54" s="88"/>
      <c r="F54" s="115"/>
    </row>
    <row r="55" spans="1:6" ht="13.8" thickBot="1" x14ac:dyDescent="0.25">
      <c r="A55" s="85"/>
      <c r="B55" s="90"/>
      <c r="C55" s="90"/>
      <c r="D55" s="90"/>
      <c r="E55" s="90"/>
      <c r="F55" s="116"/>
    </row>
    <row r="56" spans="1:6" x14ac:dyDescent="0.2">
      <c r="A56" s="83"/>
      <c r="B56" s="83"/>
      <c r="C56" s="83"/>
      <c r="D56" s="83"/>
      <c r="E56" s="83"/>
      <c r="F56" s="83"/>
    </row>
    <row r="57" spans="1:6" x14ac:dyDescent="0.2">
      <c r="A57" s="83"/>
      <c r="B57" s="83"/>
      <c r="C57" s="83"/>
      <c r="D57" s="83"/>
      <c r="E57" s="83"/>
      <c r="F57" s="83"/>
    </row>
    <row r="58" spans="1:6" ht="20.100000000000001" customHeight="1" thickBot="1" x14ac:dyDescent="0.25">
      <c r="A58" s="83" t="s">
        <v>146</v>
      </c>
      <c r="B58" s="83"/>
      <c r="C58" s="83"/>
      <c r="D58" s="83"/>
      <c r="E58" s="83"/>
      <c r="F58" s="83"/>
    </row>
    <row r="59" spans="1:6" ht="13.8" thickBot="1" x14ac:dyDescent="0.25">
      <c r="A59" s="80" t="s">
        <v>95</v>
      </c>
      <c r="B59" s="123" t="s">
        <v>358</v>
      </c>
      <c r="C59" s="123" t="s">
        <v>359</v>
      </c>
      <c r="D59" s="123" t="s">
        <v>360</v>
      </c>
      <c r="E59" s="123" t="s">
        <v>361</v>
      </c>
      <c r="F59" s="124" t="s">
        <v>362</v>
      </c>
    </row>
    <row r="60" spans="1:6" x14ac:dyDescent="0.2">
      <c r="A60" s="78" t="s">
        <v>185</v>
      </c>
      <c r="B60" s="87"/>
      <c r="C60" s="87"/>
      <c r="D60" s="87"/>
      <c r="E60" s="87"/>
      <c r="F60" s="114"/>
    </row>
    <row r="61" spans="1:6" x14ac:dyDescent="0.2">
      <c r="A61" s="140" t="s">
        <v>186</v>
      </c>
      <c r="B61" s="88"/>
      <c r="C61" s="88"/>
      <c r="D61" s="88"/>
      <c r="E61" s="88"/>
      <c r="F61" s="115"/>
    </row>
    <row r="62" spans="1:6" x14ac:dyDescent="0.2">
      <c r="A62" s="79" t="s">
        <v>117</v>
      </c>
      <c r="B62" s="88"/>
      <c r="C62" s="88"/>
      <c r="D62" s="88"/>
      <c r="E62" s="88"/>
      <c r="F62" s="115"/>
    </row>
    <row r="63" spans="1:6" x14ac:dyDescent="0.2">
      <c r="A63" s="81"/>
      <c r="B63" s="88"/>
      <c r="C63" s="88"/>
      <c r="D63" s="88"/>
      <c r="E63" s="88"/>
      <c r="F63" s="115"/>
    </row>
    <row r="64" spans="1:6" ht="13.8" thickBot="1" x14ac:dyDescent="0.25">
      <c r="A64" s="85"/>
      <c r="B64" s="90"/>
      <c r="C64" s="90"/>
      <c r="D64" s="90"/>
      <c r="E64" s="90"/>
      <c r="F64" s="116"/>
    </row>
    <row r="65" spans="1:6" ht="20.100000000000001" customHeight="1" x14ac:dyDescent="0.2">
      <c r="A65" s="135" t="s">
        <v>70</v>
      </c>
      <c r="B65" s="135"/>
      <c r="C65" s="135"/>
      <c r="D65" s="135"/>
      <c r="E65" s="135"/>
      <c r="F65" s="135"/>
    </row>
    <row r="66" spans="1:6" ht="20.100000000000001" customHeight="1" x14ac:dyDescent="0.2">
      <c r="A66" s="796" t="s">
        <v>363</v>
      </c>
      <c r="B66" s="796"/>
      <c r="C66" s="796"/>
      <c r="D66" s="796"/>
      <c r="E66" s="796"/>
      <c r="F66" s="796"/>
    </row>
    <row r="67" spans="1:6" x14ac:dyDescent="0.2">
      <c r="A67" s="797" t="s">
        <v>169</v>
      </c>
      <c r="B67" s="797"/>
      <c r="C67" s="797"/>
      <c r="D67" s="797"/>
      <c r="E67" s="797"/>
      <c r="F67" s="797"/>
    </row>
  </sheetData>
  <mergeCells count="2">
    <mergeCell ref="A66:F66"/>
    <mergeCell ref="A67:F67"/>
  </mergeCells>
  <phoneticPr fontId="2"/>
  <printOptions horizontalCentered="1"/>
  <pageMargins left="0.51181102362204722" right="0.51181102362204722" top="0.9055118110236221" bottom="0.55118110236220474" header="0.31496062992125984" footer="0.31496062992125984"/>
  <pageSetup paperSize="9" scale="95" orientation="landscape" r:id="rId1"/>
  <rowBreaks count="1" manualBreakCount="1">
    <brk id="37"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showGridLines="0" zoomScaleNormal="100" zoomScaleSheetLayoutView="100" workbookViewId="0">
      <selection activeCell="B4" sqref="B4"/>
    </sheetView>
  </sheetViews>
  <sheetFormatPr defaultRowHeight="13.2" x14ac:dyDescent="0.2"/>
  <cols>
    <col min="1" max="1" width="7.77734375" customWidth="1"/>
    <col min="2" max="2" width="34.21875" customWidth="1"/>
    <col min="3" max="3" width="9.21875" customWidth="1"/>
    <col min="4" max="4" width="16.88671875" customWidth="1"/>
    <col min="5" max="5" width="30.44140625" customWidth="1"/>
    <col min="6" max="6" width="11" bestFit="1" customWidth="1"/>
  </cols>
  <sheetData>
    <row r="1" spans="1:6" x14ac:dyDescent="0.2">
      <c r="F1" s="125" t="s">
        <v>96</v>
      </c>
    </row>
    <row r="2" spans="1:6" ht="20.25" customHeight="1" x14ac:dyDescent="0.2">
      <c r="A2" s="800" t="s">
        <v>97</v>
      </c>
      <c r="B2" s="800"/>
    </row>
    <row r="3" spans="1:6" x14ac:dyDescent="0.2">
      <c r="A3" s="48"/>
      <c r="B3" s="48"/>
      <c r="C3" s="48"/>
      <c r="D3" s="48"/>
      <c r="E3" s="48"/>
      <c r="F3" s="48"/>
    </row>
    <row r="4" spans="1:6" ht="19.5" customHeight="1" x14ac:dyDescent="0.2">
      <c r="A4" s="97" t="s">
        <v>131</v>
      </c>
      <c r="B4" s="97"/>
      <c r="C4" s="48"/>
      <c r="D4" s="48"/>
      <c r="E4" s="809" t="s">
        <v>364</v>
      </c>
      <c r="F4" s="810"/>
    </row>
    <row r="5" spans="1:6" ht="10.5" customHeight="1" thickBot="1" x14ac:dyDescent="0.25">
      <c r="A5" s="49"/>
      <c r="B5" s="48"/>
      <c r="C5" s="48"/>
      <c r="D5" s="48"/>
      <c r="E5" s="795"/>
      <c r="F5" s="795"/>
    </row>
    <row r="6" spans="1:6" s="51" customFormat="1" ht="24.75" customHeight="1" thickBot="1" x14ac:dyDescent="0.25">
      <c r="A6" s="50" t="s">
        <v>132</v>
      </c>
      <c r="B6" s="111" t="s">
        <v>98</v>
      </c>
      <c r="C6" s="112" t="s">
        <v>99</v>
      </c>
      <c r="D6" s="112" t="s">
        <v>100</v>
      </c>
      <c r="E6" s="103" t="s">
        <v>164</v>
      </c>
      <c r="F6" s="47" t="s">
        <v>133</v>
      </c>
    </row>
    <row r="7" spans="1:6" ht="22.5" customHeight="1" x14ac:dyDescent="0.2">
      <c r="A7" s="801" t="s">
        <v>101</v>
      </c>
      <c r="B7" s="113"/>
      <c r="C7" s="113"/>
      <c r="D7" s="113"/>
      <c r="E7" s="113"/>
      <c r="F7" s="314"/>
    </row>
    <row r="8" spans="1:6" ht="22.5" customHeight="1" x14ac:dyDescent="0.2">
      <c r="A8" s="802"/>
      <c r="B8" s="315"/>
      <c r="C8" s="315"/>
      <c r="D8" s="315"/>
      <c r="E8" s="315"/>
      <c r="F8" s="316"/>
    </row>
    <row r="9" spans="1:6" ht="22.5" customHeight="1" x14ac:dyDescent="0.2">
      <c r="A9" s="802"/>
      <c r="B9" s="315"/>
      <c r="C9" s="315"/>
      <c r="D9" s="315"/>
      <c r="E9" s="315"/>
      <c r="F9" s="316"/>
    </row>
    <row r="10" spans="1:6" ht="22.5" customHeight="1" x14ac:dyDescent="0.2">
      <c r="A10" s="802"/>
      <c r="B10" s="315"/>
      <c r="C10" s="315"/>
      <c r="D10" s="315"/>
      <c r="E10" s="315"/>
      <c r="F10" s="316"/>
    </row>
    <row r="11" spans="1:6" ht="22.5" customHeight="1" thickBot="1" x14ac:dyDescent="0.25">
      <c r="A11" s="803"/>
      <c r="B11" s="317"/>
      <c r="C11" s="317"/>
      <c r="D11" s="317"/>
      <c r="E11" s="317"/>
      <c r="F11" s="318"/>
    </row>
    <row r="12" spans="1:6" ht="22.5" customHeight="1" x14ac:dyDescent="0.2">
      <c r="A12" s="804" t="s">
        <v>101</v>
      </c>
      <c r="B12" s="91"/>
      <c r="C12" s="91"/>
      <c r="D12" s="91"/>
      <c r="E12" s="91"/>
      <c r="F12" s="92"/>
    </row>
    <row r="13" spans="1:6" ht="22.5" customHeight="1" x14ac:dyDescent="0.2">
      <c r="A13" s="805"/>
      <c r="B13" s="93"/>
      <c r="C13" s="93"/>
      <c r="D13" s="93"/>
      <c r="E13" s="93"/>
      <c r="F13" s="94"/>
    </row>
    <row r="14" spans="1:6" ht="22.5" customHeight="1" x14ac:dyDescent="0.2">
      <c r="A14" s="805"/>
      <c r="B14" s="93"/>
      <c r="C14" s="93"/>
      <c r="D14" s="93"/>
      <c r="E14" s="93"/>
      <c r="F14" s="94"/>
    </row>
    <row r="15" spans="1:6" ht="22.5" customHeight="1" x14ac:dyDescent="0.2">
      <c r="A15" s="805"/>
      <c r="B15" s="93"/>
      <c r="C15" s="93"/>
      <c r="D15" s="93"/>
      <c r="E15" s="93"/>
      <c r="F15" s="94"/>
    </row>
    <row r="16" spans="1:6" ht="22.5" customHeight="1" thickBot="1" x14ac:dyDescent="0.25">
      <c r="A16" s="806"/>
      <c r="B16" s="95"/>
      <c r="C16" s="95"/>
      <c r="D16" s="95"/>
      <c r="E16" s="95"/>
      <c r="F16" s="96"/>
    </row>
    <row r="17" spans="1:6" ht="20.100000000000001" customHeight="1" x14ac:dyDescent="0.2">
      <c r="A17" s="110" t="s">
        <v>102</v>
      </c>
      <c r="B17" s="110"/>
      <c r="C17" s="110"/>
      <c r="D17" s="110"/>
      <c r="E17" s="110"/>
      <c r="F17" s="110"/>
    </row>
    <row r="18" spans="1:6" ht="20.100000000000001" customHeight="1" x14ac:dyDescent="0.2">
      <c r="A18" s="799" t="s">
        <v>162</v>
      </c>
      <c r="B18" s="799"/>
      <c r="C18" s="799"/>
      <c r="D18" s="799"/>
      <c r="E18" s="799"/>
      <c r="F18" s="799"/>
    </row>
    <row r="19" spans="1:6" ht="20.100000000000001" customHeight="1" x14ac:dyDescent="0.2">
      <c r="A19" s="807" t="s">
        <v>163</v>
      </c>
      <c r="B19" s="807"/>
      <c r="C19" s="807"/>
      <c r="D19" s="807"/>
      <c r="E19" s="807"/>
      <c r="F19" s="807"/>
    </row>
    <row r="20" spans="1:6" ht="20.100000000000001" customHeight="1" x14ac:dyDescent="0.2">
      <c r="A20" s="808" t="s">
        <v>159</v>
      </c>
      <c r="B20" s="808"/>
      <c r="C20" s="808"/>
      <c r="D20" s="808"/>
      <c r="E20" s="808"/>
      <c r="F20" s="808"/>
    </row>
    <row r="21" spans="1:6" ht="20.100000000000001" customHeight="1" x14ac:dyDescent="0.2">
      <c r="A21" s="799" t="s">
        <v>158</v>
      </c>
      <c r="B21" s="799"/>
      <c r="C21" s="799"/>
      <c r="D21" s="799"/>
      <c r="E21" s="799"/>
      <c r="F21" s="799"/>
    </row>
    <row r="22" spans="1:6" ht="20.100000000000001" customHeight="1" x14ac:dyDescent="0.2">
      <c r="A22" s="811" t="s">
        <v>147</v>
      </c>
      <c r="B22" s="811"/>
      <c r="C22" s="811"/>
      <c r="D22" s="811"/>
      <c r="E22" s="811"/>
      <c r="F22" s="811"/>
    </row>
    <row r="23" spans="1:6" ht="20.100000000000001" customHeight="1" x14ac:dyDescent="0.2">
      <c r="A23" s="811" t="s">
        <v>139</v>
      </c>
      <c r="B23" s="811"/>
      <c r="C23" s="811"/>
      <c r="D23" s="811"/>
      <c r="E23" s="811"/>
      <c r="F23" s="811"/>
    </row>
    <row r="24" spans="1:6" ht="20.100000000000001" customHeight="1" x14ac:dyDescent="0.2">
      <c r="A24" s="811" t="s">
        <v>140</v>
      </c>
      <c r="B24" s="811"/>
      <c r="C24" s="811"/>
      <c r="D24" s="811"/>
      <c r="E24" s="811"/>
      <c r="F24" s="811"/>
    </row>
    <row r="25" spans="1:6" ht="20.100000000000001" customHeight="1" x14ac:dyDescent="0.2">
      <c r="A25" s="799" t="s">
        <v>161</v>
      </c>
      <c r="B25" s="799"/>
      <c r="C25" s="799"/>
      <c r="D25" s="799"/>
      <c r="E25" s="799"/>
      <c r="F25" s="799"/>
    </row>
    <row r="26" spans="1:6" ht="20.100000000000001" customHeight="1" x14ac:dyDescent="0.2">
      <c r="A26" s="798" t="s">
        <v>160</v>
      </c>
      <c r="B26" s="798"/>
      <c r="C26" s="798"/>
      <c r="D26" s="798"/>
      <c r="E26" s="798"/>
      <c r="F26" s="798"/>
    </row>
  </sheetData>
  <mergeCells count="13">
    <mergeCell ref="A26:F26"/>
    <mergeCell ref="A21:F21"/>
    <mergeCell ref="A25:F25"/>
    <mergeCell ref="A2:B2"/>
    <mergeCell ref="A7:A11"/>
    <mergeCell ref="A12:A16"/>
    <mergeCell ref="A18:F18"/>
    <mergeCell ref="A19:F19"/>
    <mergeCell ref="A20:F20"/>
    <mergeCell ref="E4:F5"/>
    <mergeCell ref="A22:F22"/>
    <mergeCell ref="A23:F23"/>
    <mergeCell ref="A24:F24"/>
  </mergeCells>
  <phoneticPr fontId="2"/>
  <printOptions horizontalCentered="1"/>
  <pageMargins left="0.51181102362204722" right="0.51181102362204722" top="0.9055118110236221"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showGridLines="0" zoomScaleNormal="100" zoomScaleSheetLayoutView="100" workbookViewId="0">
      <selection activeCell="A5" sqref="A5"/>
    </sheetView>
  </sheetViews>
  <sheetFormatPr defaultColWidth="9" defaultRowHeight="13.2" x14ac:dyDescent="0.2"/>
  <cols>
    <col min="1" max="1" width="22.88671875" style="86" customWidth="1"/>
    <col min="2" max="2" width="9.6640625" style="86" customWidth="1"/>
    <col min="3" max="6" width="8.88671875" style="86" customWidth="1"/>
    <col min="7" max="8" width="14.33203125" style="86" customWidth="1"/>
    <col min="9" max="9" width="35" style="86" customWidth="1"/>
    <col min="10" max="16384" width="9" style="86"/>
  </cols>
  <sheetData>
    <row r="1" spans="1:9" x14ac:dyDescent="0.2">
      <c r="I1" s="141" t="s">
        <v>103</v>
      </c>
    </row>
    <row r="2" spans="1:9" ht="30" customHeight="1" x14ac:dyDescent="0.2">
      <c r="A2" s="311" t="s">
        <v>188</v>
      </c>
      <c r="B2" s="144"/>
      <c r="F2" s="812" t="s">
        <v>365</v>
      </c>
      <c r="G2" s="812"/>
      <c r="H2" s="812"/>
      <c r="I2" s="812"/>
    </row>
    <row r="3" spans="1:9" ht="24" customHeight="1" x14ac:dyDescent="0.2">
      <c r="A3" s="813" t="s">
        <v>189</v>
      </c>
      <c r="B3" s="815" t="s">
        <v>99</v>
      </c>
      <c r="C3" s="815" t="s">
        <v>190</v>
      </c>
      <c r="D3" s="815"/>
      <c r="E3" s="815"/>
      <c r="F3" s="815"/>
      <c r="G3" s="816" t="s">
        <v>191</v>
      </c>
      <c r="H3" s="816" t="s">
        <v>192</v>
      </c>
      <c r="I3" s="813" t="s">
        <v>193</v>
      </c>
    </row>
    <row r="4" spans="1:9" ht="26.4" x14ac:dyDescent="0.2">
      <c r="A4" s="814"/>
      <c r="B4" s="815"/>
      <c r="C4" s="143" t="s">
        <v>194</v>
      </c>
      <c r="D4" s="143" t="s">
        <v>195</v>
      </c>
      <c r="E4" s="142" t="s">
        <v>196</v>
      </c>
      <c r="F4" s="271" t="s">
        <v>197</v>
      </c>
      <c r="G4" s="817"/>
      <c r="H4" s="817"/>
      <c r="I4" s="814"/>
    </row>
    <row r="5" spans="1:9" ht="27.75" customHeight="1" x14ac:dyDescent="0.2">
      <c r="A5" s="93"/>
      <c r="B5" s="93"/>
      <c r="C5" s="93"/>
      <c r="D5" s="93"/>
      <c r="E5" s="93"/>
      <c r="F5" s="93"/>
      <c r="G5" s="93"/>
      <c r="H5" s="93"/>
      <c r="I5" s="93"/>
    </row>
    <row r="6" spans="1:9" ht="27.75" customHeight="1" x14ac:dyDescent="0.2">
      <c r="A6" s="93"/>
      <c r="B6" s="93"/>
      <c r="C6" s="93"/>
      <c r="D6" s="93"/>
      <c r="E6" s="93"/>
      <c r="F6" s="93"/>
      <c r="G6" s="93"/>
      <c r="H6" s="93"/>
      <c r="I6" s="93"/>
    </row>
    <row r="7" spans="1:9" ht="27.75" customHeight="1" x14ac:dyDescent="0.2">
      <c r="A7" s="93"/>
      <c r="B7" s="93"/>
      <c r="C7" s="93"/>
      <c r="D7" s="93"/>
      <c r="E7" s="93"/>
      <c r="F7" s="93"/>
      <c r="G7" s="93"/>
      <c r="H7" s="93"/>
      <c r="I7" s="93"/>
    </row>
    <row r="8" spans="1:9" ht="27.75" customHeight="1" x14ac:dyDescent="0.2">
      <c r="A8" s="93"/>
      <c r="B8" s="93"/>
      <c r="C8" s="93"/>
      <c r="D8" s="93"/>
      <c r="E8" s="93"/>
      <c r="F8" s="93"/>
      <c r="G8" s="93"/>
      <c r="H8" s="93"/>
      <c r="I8" s="93"/>
    </row>
    <row r="9" spans="1:9" ht="27.75" customHeight="1" x14ac:dyDescent="0.2">
      <c r="A9" s="93"/>
      <c r="B9" s="93"/>
      <c r="C9" s="93"/>
      <c r="D9" s="93"/>
      <c r="E9" s="93"/>
      <c r="F9" s="93"/>
      <c r="G9" s="93"/>
      <c r="H9" s="93"/>
      <c r="I9" s="93"/>
    </row>
    <row r="10" spans="1:9" ht="27.75" customHeight="1" x14ac:dyDescent="0.2">
      <c r="A10" s="93"/>
      <c r="B10" s="93"/>
      <c r="C10" s="93"/>
      <c r="D10" s="93"/>
      <c r="E10" s="93"/>
      <c r="F10" s="93"/>
      <c r="G10" s="93"/>
      <c r="H10" s="93"/>
      <c r="I10" s="93"/>
    </row>
    <row r="11" spans="1:9" ht="27.75" customHeight="1" x14ac:dyDescent="0.2">
      <c r="A11" s="93"/>
      <c r="B11" s="93"/>
      <c r="C11" s="93"/>
      <c r="D11" s="93"/>
      <c r="E11" s="93"/>
      <c r="F11" s="93"/>
      <c r="G11" s="93"/>
      <c r="H11" s="93"/>
      <c r="I11" s="93"/>
    </row>
    <row r="12" spans="1:9" ht="27.75" customHeight="1" x14ac:dyDescent="0.2">
      <c r="A12" s="93"/>
      <c r="B12" s="93"/>
      <c r="C12" s="93"/>
      <c r="D12" s="93"/>
      <c r="E12" s="93"/>
      <c r="F12" s="93"/>
      <c r="G12" s="93"/>
      <c r="H12" s="93"/>
      <c r="I12" s="93"/>
    </row>
    <row r="13" spans="1:9" ht="27.75" customHeight="1" x14ac:dyDescent="0.2">
      <c r="A13" s="93"/>
      <c r="B13" s="93"/>
      <c r="C13" s="93"/>
      <c r="D13" s="93"/>
      <c r="E13" s="93"/>
      <c r="F13" s="93"/>
      <c r="G13" s="93"/>
      <c r="H13" s="93"/>
      <c r="I13" s="93"/>
    </row>
    <row r="14" spans="1:9" ht="27.75" customHeight="1" x14ac:dyDescent="0.2">
      <c r="A14" s="93"/>
      <c r="B14" s="93"/>
      <c r="C14" s="93"/>
      <c r="D14" s="93"/>
      <c r="E14" s="93"/>
      <c r="F14" s="93"/>
      <c r="G14" s="93"/>
      <c r="H14" s="93"/>
      <c r="I14" s="93"/>
    </row>
    <row r="15" spans="1:9" ht="27.75" customHeight="1" x14ac:dyDescent="0.2">
      <c r="A15" s="93"/>
      <c r="B15" s="93"/>
      <c r="C15" s="93"/>
      <c r="D15" s="93"/>
      <c r="E15" s="93"/>
      <c r="F15" s="93"/>
      <c r="G15" s="93"/>
      <c r="H15" s="93"/>
      <c r="I15" s="93"/>
    </row>
    <row r="16" spans="1:9" ht="27.75" customHeight="1" x14ac:dyDescent="0.2">
      <c r="A16" s="93"/>
      <c r="B16" s="93"/>
      <c r="C16" s="93"/>
      <c r="D16" s="93"/>
      <c r="E16" s="93"/>
      <c r="F16" s="93"/>
      <c r="G16" s="93"/>
      <c r="H16" s="93"/>
      <c r="I16" s="93"/>
    </row>
    <row r="17" spans="1:9" ht="27.75" customHeight="1" x14ac:dyDescent="0.2">
      <c r="A17" s="93"/>
      <c r="B17" s="93"/>
      <c r="C17" s="93"/>
      <c r="D17" s="93"/>
      <c r="E17" s="93"/>
      <c r="F17" s="93"/>
      <c r="G17" s="93"/>
      <c r="H17" s="93"/>
      <c r="I17" s="93"/>
    </row>
    <row r="18" spans="1:9" ht="27.75" customHeight="1" x14ac:dyDescent="0.2">
      <c r="A18" s="93"/>
      <c r="B18" s="93"/>
      <c r="C18" s="93"/>
      <c r="D18" s="93"/>
      <c r="E18" s="93"/>
      <c r="F18" s="93"/>
      <c r="G18" s="93"/>
      <c r="H18" s="93"/>
      <c r="I18" s="93"/>
    </row>
    <row r="19" spans="1:9" ht="27.75" customHeight="1" x14ac:dyDescent="0.2">
      <c r="A19" s="93"/>
      <c r="B19" s="93"/>
      <c r="C19" s="93"/>
      <c r="D19" s="93"/>
      <c r="E19" s="93"/>
      <c r="F19" s="93"/>
      <c r="G19" s="93"/>
      <c r="H19" s="93"/>
      <c r="I19" s="93"/>
    </row>
  </sheetData>
  <mergeCells count="7">
    <mergeCell ref="F2:I2"/>
    <mergeCell ref="A3:A4"/>
    <mergeCell ref="B3:B4"/>
    <mergeCell ref="C3:F3"/>
    <mergeCell ref="G3:G4"/>
    <mergeCell ref="H3:H4"/>
    <mergeCell ref="I3:I4"/>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showGridLines="0" zoomScaleNormal="100" zoomScaleSheetLayoutView="100" workbookViewId="0">
      <selection activeCell="B4" sqref="B4"/>
    </sheetView>
  </sheetViews>
  <sheetFormatPr defaultColWidth="9" defaultRowHeight="13.2" x14ac:dyDescent="0.2"/>
  <cols>
    <col min="1" max="1" width="15.44140625" style="86" customWidth="1"/>
    <col min="2" max="2" width="13.109375" style="86" customWidth="1"/>
    <col min="3" max="3" width="24.6640625" style="86" customWidth="1"/>
    <col min="4" max="4" width="23" style="86" customWidth="1"/>
    <col min="5" max="5" width="55.6640625" style="86" customWidth="1"/>
    <col min="6" max="16384" width="9" style="86"/>
  </cols>
  <sheetData>
    <row r="1" spans="1:6" ht="15.75" customHeight="1" x14ac:dyDescent="0.2">
      <c r="E1" s="298" t="s">
        <v>113</v>
      </c>
      <c r="F1" s="145"/>
    </row>
    <row r="2" spans="1:6" ht="30" customHeight="1" x14ac:dyDescent="0.2">
      <c r="A2" s="146" t="s">
        <v>198</v>
      </c>
      <c r="B2" s="146"/>
      <c r="C2" s="147"/>
      <c r="E2" s="136" t="s">
        <v>366</v>
      </c>
    </row>
    <row r="3" spans="1:6" ht="20.25" customHeight="1" x14ac:dyDescent="0.2">
      <c r="A3" s="816" t="s">
        <v>199</v>
      </c>
      <c r="B3" s="299" t="s">
        <v>200</v>
      </c>
      <c r="C3" s="148" t="s">
        <v>201</v>
      </c>
      <c r="D3" s="299" t="s">
        <v>202</v>
      </c>
      <c r="E3" s="299" t="s">
        <v>203</v>
      </c>
    </row>
    <row r="4" spans="1:6" ht="63.75" customHeight="1" x14ac:dyDescent="0.2">
      <c r="A4" s="818"/>
      <c r="B4" s="149"/>
      <c r="C4" s="150"/>
      <c r="D4" s="151"/>
      <c r="E4" s="151"/>
    </row>
    <row r="5" spans="1:6" ht="63.75" customHeight="1" x14ac:dyDescent="0.2">
      <c r="A5" s="818"/>
      <c r="B5" s="152"/>
      <c r="C5" s="153"/>
      <c r="D5" s="93"/>
      <c r="E5" s="93"/>
    </row>
    <row r="6" spans="1:6" ht="63.75" customHeight="1" x14ac:dyDescent="0.2">
      <c r="A6" s="817"/>
      <c r="B6" s="152"/>
      <c r="C6" s="153"/>
      <c r="D6" s="93"/>
      <c r="E6" s="93"/>
    </row>
    <row r="7" spans="1:6" ht="16.5" customHeight="1" x14ac:dyDescent="0.2">
      <c r="A7" s="154"/>
      <c r="B7" s="153"/>
      <c r="C7" s="153"/>
      <c r="D7" s="155"/>
      <c r="E7" s="155"/>
    </row>
    <row r="8" spans="1:6" ht="20.25" customHeight="1" x14ac:dyDescent="0.2">
      <c r="A8" s="816" t="s">
        <v>204</v>
      </c>
      <c r="B8" s="299" t="s">
        <v>200</v>
      </c>
      <c r="C8" s="299" t="s">
        <v>205</v>
      </c>
      <c r="D8" s="299" t="s">
        <v>202</v>
      </c>
      <c r="E8" s="299" t="s">
        <v>203</v>
      </c>
    </row>
    <row r="9" spans="1:6" ht="63.75" customHeight="1" x14ac:dyDescent="0.2">
      <c r="A9" s="818"/>
      <c r="B9" s="151"/>
      <c r="C9" s="156"/>
      <c r="D9" s="312"/>
      <c r="E9" s="312"/>
    </row>
    <row r="10" spans="1:6" ht="63.75" customHeight="1" x14ac:dyDescent="0.2">
      <c r="A10" s="818"/>
      <c r="B10" s="93"/>
      <c r="C10" s="157"/>
      <c r="D10" s="93"/>
      <c r="E10" s="93"/>
    </row>
    <row r="11" spans="1:6" ht="63.75" customHeight="1" x14ac:dyDescent="0.2">
      <c r="A11" s="817"/>
      <c r="B11" s="93"/>
      <c r="C11" s="157"/>
      <c r="D11" s="93"/>
      <c r="E11" s="93"/>
    </row>
    <row r="12" spans="1:6" ht="11.25" customHeight="1" x14ac:dyDescent="0.2"/>
    <row r="13" spans="1:6" ht="18" customHeight="1" x14ac:dyDescent="0.2">
      <c r="A13" s="86" t="s">
        <v>206</v>
      </c>
    </row>
    <row r="14" spans="1:6" x14ac:dyDescent="0.2">
      <c r="A14" s="86" t="s">
        <v>207</v>
      </c>
    </row>
  </sheetData>
  <mergeCells count="2">
    <mergeCell ref="A3:A6"/>
    <mergeCell ref="A8:A11"/>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1"/>
  <sheetViews>
    <sheetView showGridLines="0" zoomScaleNormal="100" zoomScaleSheetLayoutView="100" workbookViewId="0">
      <selection activeCell="A5" sqref="A5:A10"/>
    </sheetView>
  </sheetViews>
  <sheetFormatPr defaultColWidth="9" defaultRowHeight="13.2" x14ac:dyDescent="0.2"/>
  <cols>
    <col min="1" max="1" width="13.33203125" style="129" customWidth="1"/>
    <col min="2" max="2" width="13.44140625" style="129" customWidth="1"/>
    <col min="3" max="3" width="27.44140625" style="129" customWidth="1"/>
    <col min="4" max="4" width="12.6640625" style="129" customWidth="1"/>
    <col min="5" max="6" width="13" style="129" customWidth="1"/>
    <col min="7" max="7" width="10.109375" style="129" customWidth="1"/>
    <col min="8" max="16384" width="9" style="129"/>
  </cols>
  <sheetData>
    <row r="1" spans="1:7" ht="25.5" customHeight="1" x14ac:dyDescent="0.2">
      <c r="G1" s="130" t="s">
        <v>208</v>
      </c>
    </row>
    <row r="2" spans="1:7" ht="30" customHeight="1" x14ac:dyDescent="0.2">
      <c r="A2" s="819" t="s">
        <v>367</v>
      </c>
      <c r="B2" s="819"/>
      <c r="C2" s="819"/>
      <c r="D2" s="819"/>
      <c r="G2" s="136" t="s">
        <v>150</v>
      </c>
    </row>
    <row r="3" spans="1:7" ht="27" customHeight="1" thickBot="1" x14ac:dyDescent="0.25">
      <c r="A3" s="813" t="s">
        <v>104</v>
      </c>
      <c r="B3" s="813"/>
      <c r="C3" s="816" t="s">
        <v>105</v>
      </c>
      <c r="D3" s="813" t="s">
        <v>106</v>
      </c>
      <c r="E3" s="813"/>
      <c r="F3" s="815"/>
      <c r="G3" s="820" t="s">
        <v>107</v>
      </c>
    </row>
    <row r="4" spans="1:7" ht="26.4" x14ac:dyDescent="0.2">
      <c r="A4" s="299" t="s">
        <v>108</v>
      </c>
      <c r="B4" s="299" t="s">
        <v>109</v>
      </c>
      <c r="C4" s="822"/>
      <c r="D4" s="313" t="s">
        <v>371</v>
      </c>
      <c r="E4" s="300" t="s">
        <v>110</v>
      </c>
      <c r="F4" s="137" t="s">
        <v>111</v>
      </c>
      <c r="G4" s="815"/>
    </row>
    <row r="5" spans="1:7" ht="29.25" customHeight="1" x14ac:dyDescent="0.2">
      <c r="A5" s="813"/>
      <c r="B5" s="93"/>
      <c r="C5" s="300" t="s">
        <v>183</v>
      </c>
      <c r="D5" s="93"/>
      <c r="E5" s="138" t="str">
        <f>IF(ISERROR(D5/B5),"0.0%",D5/B5)</f>
        <v>0.0%</v>
      </c>
      <c r="F5" s="139"/>
      <c r="G5" s="299" t="s">
        <v>112</v>
      </c>
    </row>
    <row r="6" spans="1:7" ht="29.25" customHeight="1" x14ac:dyDescent="0.2">
      <c r="A6" s="821"/>
      <c r="B6" s="93"/>
      <c r="C6" s="300" t="s">
        <v>184</v>
      </c>
      <c r="D6" s="93"/>
      <c r="E6" s="138" t="str">
        <f t="shared" ref="E6:E10" si="0">IF(ISERROR(D6/B6),"0.0%",D6/B6)</f>
        <v>0.0%</v>
      </c>
      <c r="F6" s="139"/>
      <c r="G6" s="299" t="s">
        <v>112</v>
      </c>
    </row>
    <row r="7" spans="1:7" ht="29.25" customHeight="1" x14ac:dyDescent="0.2">
      <c r="A7" s="821"/>
      <c r="B7" s="93"/>
      <c r="C7" s="300" t="s">
        <v>184</v>
      </c>
      <c r="D7" s="93"/>
      <c r="E7" s="138" t="str">
        <f t="shared" si="0"/>
        <v>0.0%</v>
      </c>
      <c r="F7" s="139"/>
      <c r="G7" s="299" t="s">
        <v>112</v>
      </c>
    </row>
    <row r="8" spans="1:7" ht="29.25" customHeight="1" x14ac:dyDescent="0.2">
      <c r="A8" s="821"/>
      <c r="B8" s="93"/>
      <c r="C8" s="300" t="s">
        <v>184</v>
      </c>
      <c r="D8" s="93"/>
      <c r="E8" s="138" t="str">
        <f t="shared" si="0"/>
        <v>0.0%</v>
      </c>
      <c r="F8" s="139"/>
      <c r="G8" s="299" t="s">
        <v>112</v>
      </c>
    </row>
    <row r="9" spans="1:7" ht="29.25" customHeight="1" x14ac:dyDescent="0.2">
      <c r="A9" s="821"/>
      <c r="B9" s="93"/>
      <c r="C9" s="300" t="s">
        <v>184</v>
      </c>
      <c r="D9" s="93"/>
      <c r="E9" s="138" t="str">
        <f t="shared" si="0"/>
        <v>0.0%</v>
      </c>
      <c r="F9" s="139"/>
      <c r="G9" s="299" t="s">
        <v>112</v>
      </c>
    </row>
    <row r="10" spans="1:7" ht="29.25" customHeight="1" x14ac:dyDescent="0.2">
      <c r="A10" s="814"/>
      <c r="B10" s="93"/>
      <c r="C10" s="300" t="s">
        <v>184</v>
      </c>
      <c r="D10" s="93"/>
      <c r="E10" s="138" t="str">
        <f t="shared" si="0"/>
        <v>0.0%</v>
      </c>
      <c r="F10" s="139"/>
      <c r="G10" s="299" t="s">
        <v>112</v>
      </c>
    </row>
    <row r="11" spans="1:7" ht="24.6" customHeight="1" x14ac:dyDescent="0.2">
      <c r="A11" s="823" t="s">
        <v>229</v>
      </c>
      <c r="B11" s="823"/>
      <c r="C11" s="823"/>
      <c r="D11" s="823"/>
      <c r="E11" s="823"/>
      <c r="F11" s="823"/>
      <c r="G11" s="823"/>
    </row>
    <row r="12" spans="1:7" ht="19.5" customHeight="1" x14ac:dyDescent="0.2">
      <c r="A12" s="110" t="s">
        <v>70</v>
      </c>
      <c r="B12" s="110"/>
      <c r="C12" s="110"/>
      <c r="D12" s="110"/>
      <c r="E12" s="110"/>
      <c r="F12" s="110"/>
      <c r="G12" s="110"/>
    </row>
    <row r="13" spans="1:7" s="99" customFormat="1" ht="19.5" customHeight="1" x14ac:dyDescent="0.2">
      <c r="A13" s="808" t="s">
        <v>368</v>
      </c>
      <c r="B13" s="808"/>
      <c r="C13" s="808"/>
      <c r="D13" s="808"/>
      <c r="E13" s="808"/>
      <c r="F13" s="808"/>
      <c r="G13" s="808"/>
    </row>
    <row r="14" spans="1:7" s="99" customFormat="1" ht="19.5" customHeight="1" x14ac:dyDescent="0.2">
      <c r="A14" s="808" t="s">
        <v>134</v>
      </c>
      <c r="B14" s="808"/>
      <c r="C14" s="808"/>
      <c r="D14" s="808"/>
      <c r="E14" s="808"/>
      <c r="F14" s="808"/>
      <c r="G14" s="808"/>
    </row>
    <row r="15" spans="1:7" s="99" customFormat="1" ht="19.5" customHeight="1" x14ac:dyDescent="0.2">
      <c r="A15" s="808" t="s">
        <v>135</v>
      </c>
      <c r="B15" s="808"/>
      <c r="C15" s="808"/>
      <c r="D15" s="808"/>
      <c r="E15" s="808"/>
      <c r="F15" s="808"/>
      <c r="G15" s="808"/>
    </row>
    <row r="16" spans="1:7" s="99" customFormat="1" ht="19.5" customHeight="1" x14ac:dyDescent="0.2">
      <c r="A16" s="808" t="s">
        <v>166</v>
      </c>
      <c r="B16" s="808"/>
      <c r="C16" s="808"/>
      <c r="D16" s="808"/>
      <c r="E16" s="808"/>
      <c r="F16" s="808"/>
      <c r="G16" s="808"/>
    </row>
    <row r="17" spans="1:7" s="99" customFormat="1" ht="19.5" customHeight="1" x14ac:dyDescent="0.2">
      <c r="A17" s="808" t="s">
        <v>126</v>
      </c>
      <c r="B17" s="808"/>
      <c r="C17" s="808"/>
      <c r="D17" s="808"/>
      <c r="E17" s="808"/>
      <c r="F17" s="808"/>
      <c r="G17" s="808"/>
    </row>
    <row r="18" spans="1:7" s="99" customFormat="1" ht="19.5" customHeight="1" x14ac:dyDescent="0.2">
      <c r="A18" s="808" t="s">
        <v>136</v>
      </c>
      <c r="B18" s="808"/>
      <c r="C18" s="808"/>
      <c r="D18" s="808"/>
      <c r="E18" s="808"/>
      <c r="F18" s="808"/>
      <c r="G18" s="808"/>
    </row>
    <row r="19" spans="1:7" s="99" customFormat="1" ht="19.5" customHeight="1" x14ac:dyDescent="0.2">
      <c r="A19" s="808" t="s">
        <v>138</v>
      </c>
      <c r="B19" s="808"/>
      <c r="C19" s="808"/>
      <c r="D19" s="808"/>
      <c r="E19" s="808"/>
      <c r="F19" s="808"/>
      <c r="G19" s="808"/>
    </row>
    <row r="20" spans="1:7" ht="20.100000000000001" customHeight="1" x14ac:dyDescent="0.2"/>
    <row r="21" spans="1:7" ht="32.1" customHeight="1" x14ac:dyDescent="0.2"/>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showGridLines="0" zoomScaleNormal="100" zoomScaleSheetLayoutView="100" workbookViewId="0">
      <selection activeCell="A5" sqref="A5:A10"/>
    </sheetView>
  </sheetViews>
  <sheetFormatPr defaultColWidth="9" defaultRowHeight="13.2" x14ac:dyDescent="0.2"/>
  <cols>
    <col min="1" max="1" width="13.33203125" style="129" customWidth="1"/>
    <col min="2" max="2" width="13.44140625" style="129" customWidth="1"/>
    <col min="3" max="3" width="27.44140625" style="129" customWidth="1"/>
    <col min="4" max="4" width="13.44140625" style="129" customWidth="1"/>
    <col min="5" max="6" width="13" style="129" customWidth="1"/>
    <col min="7" max="7" width="10.109375" style="129" customWidth="1"/>
    <col min="8" max="16384" width="9" style="129"/>
  </cols>
  <sheetData>
    <row r="1" spans="1:7" ht="25.5" customHeight="1" x14ac:dyDescent="0.2">
      <c r="G1" s="130" t="s">
        <v>209</v>
      </c>
    </row>
    <row r="2" spans="1:7" ht="30" customHeight="1" x14ac:dyDescent="0.2">
      <c r="A2" s="819" t="s">
        <v>369</v>
      </c>
      <c r="B2" s="819"/>
      <c r="C2" s="819"/>
      <c r="D2" s="819"/>
      <c r="G2" s="136" t="s">
        <v>150</v>
      </c>
    </row>
    <row r="3" spans="1:7" ht="27" customHeight="1" thickBot="1" x14ac:dyDescent="0.25">
      <c r="A3" s="813" t="s">
        <v>104</v>
      </c>
      <c r="B3" s="813"/>
      <c r="C3" s="816" t="s">
        <v>105</v>
      </c>
      <c r="D3" s="813" t="s">
        <v>106</v>
      </c>
      <c r="E3" s="813"/>
      <c r="F3" s="815"/>
      <c r="G3" s="820" t="s">
        <v>107</v>
      </c>
    </row>
    <row r="4" spans="1:7" ht="26.4" x14ac:dyDescent="0.2">
      <c r="A4" s="299" t="s">
        <v>108</v>
      </c>
      <c r="B4" s="299" t="s">
        <v>109</v>
      </c>
      <c r="C4" s="822"/>
      <c r="D4" s="300" t="s">
        <v>114</v>
      </c>
      <c r="E4" s="300" t="s">
        <v>110</v>
      </c>
      <c r="F4" s="137" t="s">
        <v>111</v>
      </c>
      <c r="G4" s="815"/>
    </row>
    <row r="5" spans="1:7" ht="29.25" customHeight="1" x14ac:dyDescent="0.2">
      <c r="A5" s="813"/>
      <c r="B5" s="93"/>
      <c r="C5" s="300" t="s">
        <v>184</v>
      </c>
      <c r="D5" s="93"/>
      <c r="E5" s="138" t="str">
        <f>IF(ISERROR(D5/B5),"0.0%",D5/B5)</f>
        <v>0.0%</v>
      </c>
      <c r="F5" s="139"/>
      <c r="G5" s="299" t="s">
        <v>112</v>
      </c>
    </row>
    <row r="6" spans="1:7" ht="29.25" customHeight="1" x14ac:dyDescent="0.2">
      <c r="A6" s="821"/>
      <c r="B6" s="93"/>
      <c r="C6" s="300" t="s">
        <v>184</v>
      </c>
      <c r="D6" s="93"/>
      <c r="E6" s="138" t="str">
        <f t="shared" ref="E6:E10" si="0">IF(ISERROR(D6/B6),"0.0%",D6/B6)</f>
        <v>0.0%</v>
      </c>
      <c r="F6" s="139"/>
      <c r="G6" s="299" t="s">
        <v>112</v>
      </c>
    </row>
    <row r="7" spans="1:7" ht="29.25" customHeight="1" x14ac:dyDescent="0.2">
      <c r="A7" s="821"/>
      <c r="B7" s="93"/>
      <c r="C7" s="300" t="s">
        <v>184</v>
      </c>
      <c r="D7" s="93"/>
      <c r="E7" s="138" t="str">
        <f t="shared" si="0"/>
        <v>0.0%</v>
      </c>
      <c r="F7" s="139"/>
      <c r="G7" s="299" t="s">
        <v>112</v>
      </c>
    </row>
    <row r="8" spans="1:7" ht="29.25" customHeight="1" x14ac:dyDescent="0.2">
      <c r="A8" s="821"/>
      <c r="B8" s="93"/>
      <c r="C8" s="300" t="s">
        <v>184</v>
      </c>
      <c r="D8" s="93"/>
      <c r="E8" s="138" t="str">
        <f t="shared" si="0"/>
        <v>0.0%</v>
      </c>
      <c r="F8" s="139"/>
      <c r="G8" s="299" t="s">
        <v>112</v>
      </c>
    </row>
    <row r="9" spans="1:7" ht="29.25" customHeight="1" x14ac:dyDescent="0.2">
      <c r="A9" s="821"/>
      <c r="B9" s="93"/>
      <c r="C9" s="300" t="s">
        <v>184</v>
      </c>
      <c r="D9" s="93"/>
      <c r="E9" s="138" t="str">
        <f t="shared" si="0"/>
        <v>0.0%</v>
      </c>
      <c r="F9" s="139"/>
      <c r="G9" s="299" t="s">
        <v>112</v>
      </c>
    </row>
    <row r="10" spans="1:7" ht="29.25" customHeight="1" x14ac:dyDescent="0.2">
      <c r="A10" s="814"/>
      <c r="B10" s="93"/>
      <c r="C10" s="300" t="s">
        <v>184</v>
      </c>
      <c r="D10" s="93"/>
      <c r="E10" s="138" t="str">
        <f t="shared" si="0"/>
        <v>0.0%</v>
      </c>
      <c r="F10" s="139"/>
      <c r="G10" s="299" t="s">
        <v>112</v>
      </c>
    </row>
    <row r="11" spans="1:7" ht="24.6" customHeight="1" x14ac:dyDescent="0.2">
      <c r="A11" s="823" t="s">
        <v>230</v>
      </c>
      <c r="B11" s="823"/>
      <c r="C11" s="823"/>
      <c r="D11" s="823"/>
      <c r="E11" s="823"/>
      <c r="F11" s="823"/>
      <c r="G11" s="823"/>
    </row>
    <row r="12" spans="1:7" ht="19.5" customHeight="1" x14ac:dyDescent="0.2">
      <c r="A12" s="110" t="s">
        <v>373</v>
      </c>
      <c r="B12" s="110"/>
      <c r="C12" s="110"/>
      <c r="D12" s="110"/>
      <c r="E12" s="110"/>
      <c r="F12" s="110"/>
      <c r="G12" s="110"/>
    </row>
    <row r="13" spans="1:7" s="99" customFormat="1" ht="19.5" customHeight="1" x14ac:dyDescent="0.2">
      <c r="A13" s="808" t="s">
        <v>372</v>
      </c>
      <c r="B13" s="808"/>
      <c r="C13" s="808"/>
      <c r="D13" s="808"/>
      <c r="E13" s="808"/>
      <c r="F13" s="808"/>
      <c r="G13" s="808"/>
    </row>
    <row r="14" spans="1:7" s="99" customFormat="1" ht="19.5" customHeight="1" x14ac:dyDescent="0.2">
      <c r="A14" s="808" t="s">
        <v>134</v>
      </c>
      <c r="B14" s="808"/>
      <c r="C14" s="808"/>
      <c r="D14" s="808"/>
      <c r="E14" s="808"/>
      <c r="F14" s="808"/>
      <c r="G14" s="808"/>
    </row>
    <row r="15" spans="1:7" s="99" customFormat="1" ht="19.5" customHeight="1" x14ac:dyDescent="0.2">
      <c r="A15" s="808" t="s">
        <v>135</v>
      </c>
      <c r="B15" s="808"/>
      <c r="C15" s="808"/>
      <c r="D15" s="808"/>
      <c r="E15" s="808"/>
      <c r="F15" s="808"/>
      <c r="G15" s="808"/>
    </row>
    <row r="16" spans="1:7" s="99" customFormat="1" ht="19.5" customHeight="1" x14ac:dyDescent="0.2">
      <c r="A16" s="808" t="s">
        <v>165</v>
      </c>
      <c r="B16" s="808"/>
      <c r="C16" s="808"/>
      <c r="D16" s="808"/>
      <c r="E16" s="808"/>
      <c r="F16" s="808"/>
      <c r="G16" s="808"/>
    </row>
    <row r="17" spans="1:7" s="99" customFormat="1" ht="19.5" customHeight="1" x14ac:dyDescent="0.2">
      <c r="A17" s="808" t="s">
        <v>125</v>
      </c>
      <c r="B17" s="808"/>
      <c r="C17" s="808"/>
      <c r="D17" s="808"/>
      <c r="E17" s="808"/>
      <c r="F17" s="808"/>
      <c r="G17" s="808"/>
    </row>
    <row r="18" spans="1:7" s="99" customFormat="1" ht="19.5" customHeight="1" x14ac:dyDescent="0.2">
      <c r="A18" s="808" t="s">
        <v>137</v>
      </c>
      <c r="B18" s="808"/>
      <c r="C18" s="808"/>
      <c r="D18" s="808"/>
      <c r="E18" s="808"/>
      <c r="F18" s="808"/>
      <c r="G18" s="808"/>
    </row>
    <row r="19" spans="1:7" s="99" customFormat="1" ht="19.5" customHeight="1" x14ac:dyDescent="0.2">
      <c r="A19" s="808" t="s">
        <v>138</v>
      </c>
      <c r="B19" s="808"/>
      <c r="C19" s="808"/>
      <c r="D19" s="808"/>
      <c r="E19" s="808"/>
      <c r="F19" s="808"/>
      <c r="G19" s="808"/>
    </row>
    <row r="20" spans="1:7" ht="20.100000000000001" customHeight="1" x14ac:dyDescent="0.2"/>
    <row r="21" spans="1:7" ht="32.1" customHeight="1" x14ac:dyDescent="0.2"/>
  </sheetData>
  <mergeCells count="14">
    <mergeCell ref="A2:D2"/>
    <mergeCell ref="A19:G19"/>
    <mergeCell ref="A16:G16"/>
    <mergeCell ref="G3:G4"/>
    <mergeCell ref="A5:A10"/>
    <mergeCell ref="A3:B3"/>
    <mergeCell ref="C3:C4"/>
    <mergeCell ref="D3:F3"/>
    <mergeCell ref="A18:G18"/>
    <mergeCell ref="A13:G13"/>
    <mergeCell ref="A14:G14"/>
    <mergeCell ref="A15:G15"/>
    <mergeCell ref="A17:G17"/>
    <mergeCell ref="A11:G11"/>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zoomScaleNormal="100" workbookViewId="0">
      <selection activeCell="C5" sqref="C5"/>
    </sheetView>
  </sheetViews>
  <sheetFormatPr defaultColWidth="9" defaultRowHeight="13.2" x14ac:dyDescent="0.2"/>
  <cols>
    <col min="1" max="1" width="5.44140625" style="319" customWidth="1"/>
    <col min="2" max="2" width="70.44140625" style="319" customWidth="1"/>
    <col min="3" max="3" width="55" style="319" customWidth="1"/>
    <col min="4" max="16384" width="9" style="319"/>
  </cols>
  <sheetData>
    <row r="1" spans="1:3" ht="22.5" customHeight="1" x14ac:dyDescent="0.2">
      <c r="C1" s="320" t="s">
        <v>336</v>
      </c>
    </row>
    <row r="2" spans="1:3" ht="22.5" customHeight="1" x14ac:dyDescent="0.2">
      <c r="A2" s="824" t="s">
        <v>335</v>
      </c>
      <c r="B2" s="824"/>
      <c r="C2" s="321" t="s">
        <v>370</v>
      </c>
    </row>
    <row r="3" spans="1:3" ht="22.5" customHeight="1" x14ac:dyDescent="0.2">
      <c r="A3" s="825" t="s">
        <v>227</v>
      </c>
      <c r="B3" s="825"/>
    </row>
    <row r="4" spans="1:3" ht="22.5" customHeight="1" x14ac:dyDescent="0.2">
      <c r="A4" s="322" t="s">
        <v>210</v>
      </c>
      <c r="B4" s="323" t="s">
        <v>211</v>
      </c>
      <c r="C4" s="323" t="s">
        <v>212</v>
      </c>
    </row>
    <row r="5" spans="1:3" ht="22.5" customHeight="1" x14ac:dyDescent="0.2">
      <c r="A5" s="323">
        <v>1</v>
      </c>
      <c r="B5" s="324" t="s">
        <v>213</v>
      </c>
      <c r="C5" s="324"/>
    </row>
    <row r="6" spans="1:3" ht="22.5" customHeight="1" x14ac:dyDescent="0.2">
      <c r="A6" s="323">
        <v>2</v>
      </c>
      <c r="B6" s="324" t="s">
        <v>214</v>
      </c>
      <c r="C6" s="324"/>
    </row>
    <row r="7" spans="1:3" ht="22.5" customHeight="1" x14ac:dyDescent="0.2">
      <c r="A7" s="323">
        <v>3</v>
      </c>
      <c r="B7" s="324" t="s">
        <v>215</v>
      </c>
      <c r="C7" s="324"/>
    </row>
    <row r="8" spans="1:3" ht="22.5" customHeight="1" x14ac:dyDescent="0.2">
      <c r="A8" s="323">
        <v>4</v>
      </c>
      <c r="B8" s="324" t="s">
        <v>216</v>
      </c>
      <c r="C8" s="324"/>
    </row>
    <row r="9" spans="1:3" ht="22.5" customHeight="1" x14ac:dyDescent="0.2">
      <c r="A9" s="323">
        <v>5</v>
      </c>
      <c r="B9" s="324" t="s">
        <v>217</v>
      </c>
      <c r="C9" s="324"/>
    </row>
    <row r="10" spans="1:3" ht="22.5" customHeight="1" x14ac:dyDescent="0.2">
      <c r="A10" s="323">
        <v>6</v>
      </c>
      <c r="B10" s="324" t="s">
        <v>218</v>
      </c>
      <c r="C10" s="324"/>
    </row>
    <row r="11" spans="1:3" ht="32.25" customHeight="1" x14ac:dyDescent="0.2">
      <c r="A11" s="323">
        <v>7</v>
      </c>
      <c r="B11" s="324" t="s">
        <v>219</v>
      </c>
      <c r="C11" s="324"/>
    </row>
    <row r="12" spans="1:3" ht="22.5" customHeight="1" x14ac:dyDescent="0.2">
      <c r="A12" s="323">
        <v>8</v>
      </c>
      <c r="B12" s="324" t="s">
        <v>220</v>
      </c>
      <c r="C12" s="324"/>
    </row>
    <row r="13" spans="1:3" ht="22.5" customHeight="1" x14ac:dyDescent="0.2">
      <c r="A13" s="323">
        <v>9</v>
      </c>
      <c r="B13" s="324" t="s">
        <v>221</v>
      </c>
      <c r="C13" s="324"/>
    </row>
    <row r="14" spans="1:3" ht="22.5" customHeight="1" x14ac:dyDescent="0.2">
      <c r="A14" s="323">
        <v>10</v>
      </c>
      <c r="B14" s="324" t="s">
        <v>222</v>
      </c>
      <c r="C14" s="324"/>
    </row>
    <row r="15" spans="1:3" ht="22.5" customHeight="1" x14ac:dyDescent="0.2">
      <c r="A15" s="323">
        <v>11</v>
      </c>
      <c r="B15" s="324" t="s">
        <v>223</v>
      </c>
      <c r="C15" s="324"/>
    </row>
    <row r="16" spans="1:3" ht="22.5" customHeight="1" x14ac:dyDescent="0.2">
      <c r="A16" s="323">
        <v>12</v>
      </c>
      <c r="B16" s="324" t="s">
        <v>224</v>
      </c>
      <c r="C16" s="324"/>
    </row>
    <row r="17" spans="1:3" ht="25.2" customHeight="1" x14ac:dyDescent="0.2">
      <c r="A17" s="827" t="s">
        <v>231</v>
      </c>
      <c r="B17" s="827"/>
      <c r="C17" s="325"/>
    </row>
    <row r="19" spans="1:3" ht="22.5" customHeight="1" x14ac:dyDescent="0.2">
      <c r="A19" s="826" t="s">
        <v>228</v>
      </c>
      <c r="B19" s="826"/>
      <c r="C19" s="326"/>
    </row>
    <row r="20" spans="1:3" ht="22.5" customHeight="1" x14ac:dyDescent="0.2">
      <c r="A20" s="327"/>
      <c r="B20" s="328" t="s">
        <v>211</v>
      </c>
      <c r="C20" s="328" t="s">
        <v>226</v>
      </c>
    </row>
    <row r="21" spans="1:3" ht="36" customHeight="1" x14ac:dyDescent="0.2">
      <c r="A21" s="327"/>
      <c r="B21" s="329" t="s">
        <v>225</v>
      </c>
      <c r="C21" s="324"/>
    </row>
    <row r="22" spans="1:3" ht="22.5" customHeight="1" x14ac:dyDescent="0.2">
      <c r="A22" s="827" t="s">
        <v>232</v>
      </c>
      <c r="B22" s="827"/>
      <c r="C22" s="827"/>
    </row>
    <row r="23" spans="1:3" ht="13.2" customHeight="1" x14ac:dyDescent="0.2">
      <c r="A23" s="330"/>
      <c r="B23" s="331"/>
      <c r="C23" s="331"/>
    </row>
  </sheetData>
  <mergeCells count="5">
    <mergeCell ref="A2:B2"/>
    <mergeCell ref="A3:B3"/>
    <mergeCell ref="A19:B19"/>
    <mergeCell ref="A17:B17"/>
    <mergeCell ref="A22:C22"/>
  </mergeCells>
  <phoneticPr fontId="2"/>
  <printOptions horizontalCentered="1"/>
  <pageMargins left="0.8267716535433071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11_短期大学の概要_共通</vt:lpstr>
      <vt:lpstr>11_短期大学の概要_共通_記入例</vt:lpstr>
      <vt:lpstr>12_入学・収容定員_共通</vt:lpstr>
      <vt:lpstr>12_入学・収容定員_共通_記入例</vt:lpstr>
      <vt:lpstr>13_職員の概要</vt:lpstr>
      <vt:lpstr>14_学生データ</vt:lpstr>
      <vt:lpstr>15_授業科目担当者一覧</vt:lpstr>
      <vt:lpstr>16_研究活動状況表</vt:lpstr>
      <vt:lpstr>17_外部研究資金</vt:lpstr>
      <vt:lpstr>18_理事会</vt:lpstr>
      <vt:lpstr>19_評議員会</vt:lpstr>
      <vt:lpstr>20_情報公表</vt:lpstr>
      <vt:lpstr>'20_情報公表'!_Toc362612676</vt:lpstr>
      <vt:lpstr>'11_短期大学の概要_共通'!Print_Area</vt:lpstr>
      <vt:lpstr>'11_短期大学の概要_共通_記入例'!Print_Area</vt:lpstr>
      <vt:lpstr>'12_入学・収容定員_共通'!Print_Area</vt:lpstr>
      <vt:lpstr>'12_入学・収容定員_共通_記入例'!Print_Area</vt:lpstr>
      <vt:lpstr>'13_職員の概要'!Print_Area</vt:lpstr>
      <vt:lpstr>'14_学生データ'!Print_Area</vt:lpstr>
      <vt:lpstr>'16_研究活動状況表'!Print_Area</vt:lpstr>
      <vt:lpstr>'17_外部研究資金'!Print_Area</vt:lpstr>
      <vt:lpstr>'18_理事会'!Print_Area</vt:lpstr>
      <vt:lpstr>'19_評議員会'!Print_Area</vt:lpstr>
      <vt:lpstr>'20_情報公表'!Print_Area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Kazue Sakurai</cp:lastModifiedBy>
  <cp:lastPrinted>2021-08-04T07:39:24Z</cp:lastPrinted>
  <dcterms:created xsi:type="dcterms:W3CDTF">2017-04-07T02:12:43Z</dcterms:created>
  <dcterms:modified xsi:type="dcterms:W3CDTF">2021-08-04T07:40:22Z</dcterms:modified>
</cp:coreProperties>
</file>