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LANDISK\Disk1\scan\伊藤\2025_R7_評価マニュアル関係\2025_R8用_評価校マニュアル関係\マニュアル等更新_委員会後0620\"/>
    </mc:Choice>
  </mc:AlternateContent>
  <xr:revisionPtr revIDLastSave="0" documentId="13_ncr:1_{14D3886C-3950-4AB4-9C92-5BEA3F68AB03}" xr6:coauthVersionLast="47" xr6:coauthVersionMax="47" xr10:uidLastSave="{00000000-0000-0000-0000-000000000000}"/>
  <bookViews>
    <workbookView xWindow="5640" yWindow="240" windowWidth="20310" windowHeight="15930" tabRatio="855" xr2:uid="{00000000-000D-0000-FFFF-FFFF00000000}"/>
  </bookViews>
  <sheets>
    <sheet name="表紙" sheetId="26" r:id="rId1"/>
    <sheet name="11-1_短期大学の概要（改正前設置基準）_共通" sheetId="17" r:id="rId2"/>
    <sheet name="11-2-1_短期大学の概要（改正後設置基準）_共通" sheetId="48" r:id="rId3"/>
    <sheet name="11-2-2_基幹教員等一覧" sheetId="51" r:id="rId4"/>
    <sheet name="12_入学・収容定員_共通" sheetId="44" r:id="rId5"/>
    <sheet name="13_職員の概要" sheetId="29" r:id="rId6"/>
    <sheet name="14_学生データ" sheetId="37" r:id="rId7"/>
    <sheet name="15_授業科目担当者一覧" sheetId="38" r:id="rId8"/>
    <sheet name="16_研究活動状況表" sheetId="32" r:id="rId9"/>
    <sheet name="17_外部研究資金" sheetId="33" r:id="rId10"/>
    <sheet name="18_理事会" sheetId="49" r:id="rId11"/>
    <sheet name="19_評議員会" sheetId="50" r:id="rId12"/>
    <sheet name="20_情報公表" sheetId="36" r:id="rId13"/>
  </sheets>
  <definedNames>
    <definedName name="_Toc362612676" localSheetId="12">'20_情報公表'!$D$3</definedName>
    <definedName name="_xlnm.Print_Area" localSheetId="1">'11-1_短期大学の概要（改正前設置基準）_共通'!$A$1:$BM$109</definedName>
    <definedName name="_xlnm.Print_Area" localSheetId="2">'11-2-1_短期大学の概要（改正後設置基準）_共通'!$A$1:$BM$133</definedName>
    <definedName name="_xlnm.Print_Area" localSheetId="3">'11-2-2_基幹教員等一覧'!$B$2:$G$45</definedName>
    <definedName name="_xlnm.Print_Area" localSheetId="4">'12_入学・収容定員_共通'!$B$2:$L$44</definedName>
    <definedName name="_xlnm.Print_Area" localSheetId="5">'13_職員の概要'!$B$2:$T$13</definedName>
    <definedName name="_xlnm.Print_Area" localSheetId="6">'14_学生データ'!$B$2:$G$71</definedName>
    <definedName name="_xlnm.Print_Area" localSheetId="8">'16_研究活動状況表'!$B$2:$J$26</definedName>
    <definedName name="_xlnm.Print_Area" localSheetId="9">'17_外部研究資金'!$B$2:$F$15</definedName>
    <definedName name="_xlnm.Print_Area" localSheetId="10">'18_理事会'!$B$2:$H$20</definedName>
    <definedName name="_xlnm.Print_Area" localSheetId="11">'19_評議員会'!$B$2:$H$20</definedName>
    <definedName name="_xlnm.Print_Area" localSheetId="12">'20_情報公表'!$B$2:$D$29</definedName>
    <definedName name="_xlnm.Print_Area" localSheetId="0">表紙!$B$2:$C$25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0" l="1"/>
  <c r="F10" i="50"/>
  <c r="F9" i="50"/>
  <c r="F8" i="50"/>
  <c r="F7" i="50"/>
  <c r="F6" i="50"/>
  <c r="F11" i="49"/>
  <c r="F10" i="49"/>
  <c r="F9" i="49"/>
  <c r="F8" i="49"/>
  <c r="F7" i="49"/>
  <c r="F6" i="49"/>
  <c r="AN78" i="48"/>
  <c r="AC78" i="48"/>
  <c r="Q78" i="48"/>
  <c r="AZ58" i="48"/>
  <c r="AZ56" i="48"/>
  <c r="AR55" i="48"/>
  <c r="AG55" i="48"/>
  <c r="X55" i="48"/>
  <c r="AZ54" i="48"/>
  <c r="AZ53" i="48"/>
  <c r="AS51" i="48"/>
  <c r="AL51" i="48"/>
  <c r="AG51" i="48"/>
  <c r="AB51" i="48"/>
  <c r="W51" i="48"/>
  <c r="R51" i="48"/>
  <c r="M51" i="48"/>
  <c r="BH46" i="48"/>
  <c r="BF46" i="48"/>
  <c r="AN46" i="48"/>
  <c r="BB45" i="48"/>
  <c r="AQ45" i="48"/>
  <c r="Y44" i="48"/>
  <c r="Y43" i="48"/>
  <c r="AK42" i="48"/>
  <c r="AH42" i="48"/>
  <c r="AE42" i="48"/>
  <c r="AE39" i="48" s="1"/>
  <c r="AE46" i="48" s="1"/>
  <c r="V42" i="48"/>
  <c r="V39" i="48" s="1"/>
  <c r="S42" i="48"/>
  <c r="S39" i="48" s="1"/>
  <c r="P42" i="48"/>
  <c r="P39" i="48" s="1"/>
  <c r="M42" i="48"/>
  <c r="Y41" i="48"/>
  <c r="BB40" i="48"/>
  <c r="Y40" i="48"/>
  <c r="AT39" i="48"/>
  <c r="AY39" i="48" s="1"/>
  <c r="AY46" i="48" s="1"/>
  <c r="AQ39" i="48"/>
  <c r="AK39" i="48"/>
  <c r="AK46" i="48" s="1"/>
  <c r="AH39" i="48"/>
  <c r="AH46" i="48" s="1"/>
  <c r="M39" i="48"/>
  <c r="Y38" i="48"/>
  <c r="Y37" i="48"/>
  <c r="V36" i="48"/>
  <c r="S36" i="48"/>
  <c r="S33" i="48" s="1"/>
  <c r="P36" i="48"/>
  <c r="M36" i="48"/>
  <c r="Y35" i="48"/>
  <c r="BB34" i="48"/>
  <c r="Y34" i="48"/>
  <c r="AQ33" i="48"/>
  <c r="V33" i="48"/>
  <c r="P33" i="48"/>
  <c r="M33" i="48"/>
  <c r="V46" i="48" l="1"/>
  <c r="AQ46" i="48"/>
  <c r="BB46" i="48"/>
  <c r="M46" i="48"/>
  <c r="Y36" i="48"/>
  <c r="Y33" i="48" s="1"/>
  <c r="P46" i="48"/>
  <c r="S46" i="48"/>
  <c r="Y42" i="48"/>
  <c r="AB40" i="48" s="1"/>
  <c r="AZ55" i="48"/>
  <c r="AT46" i="48"/>
  <c r="AW39" i="48"/>
  <c r="AW46" i="48" s="1"/>
  <c r="I17" i="44"/>
  <c r="H17" i="44"/>
  <c r="G17" i="44"/>
  <c r="F17" i="44"/>
  <c r="E17" i="44"/>
  <c r="I9" i="44"/>
  <c r="H9" i="44"/>
  <c r="G9" i="44"/>
  <c r="F9" i="44"/>
  <c r="E9" i="44"/>
  <c r="AB34" i="48" l="1"/>
  <c r="AB46" i="48" s="1"/>
  <c r="Y39" i="48"/>
  <c r="Y46" i="48" s="1"/>
  <c r="F28" i="44" a="1"/>
  <c r="F28" i="44" s="1"/>
  <c r="G28" i="44" a="1"/>
  <c r="G28" i="44" s="1"/>
  <c r="H28" i="44" a="1"/>
  <c r="H28" i="44" s="1"/>
  <c r="I28" i="44" a="1"/>
  <c r="I28" i="44" s="1"/>
  <c r="F27" i="44" a="1"/>
  <c r="F27" i="44" s="1"/>
  <c r="G27" i="44" a="1"/>
  <c r="G27" i="44" s="1"/>
  <c r="H27" i="44" a="1"/>
  <c r="H27" i="44" s="1"/>
  <c r="I27" i="44" a="1"/>
  <c r="I27" i="44" s="1"/>
  <c r="F25" i="44" a="1"/>
  <c r="F25" i="44" s="1"/>
  <c r="G25" i="44" a="1"/>
  <c r="G25" i="44" s="1"/>
  <c r="H25" i="44" a="1"/>
  <c r="H25" i="44" s="1"/>
  <c r="I25" i="44" a="1"/>
  <c r="I25" i="44" s="1"/>
  <c r="F24" i="44" a="1"/>
  <c r="F24" i="44" s="1"/>
  <c r="G24" i="44" a="1"/>
  <c r="G24" i="44" s="1"/>
  <c r="H24" i="44" a="1"/>
  <c r="H24" i="44" s="1"/>
  <c r="I24" i="44" a="1"/>
  <c r="I24" i="44"/>
  <c r="I20" i="44" l="1"/>
  <c r="H20" i="44"/>
  <c r="G20" i="44"/>
  <c r="F20" i="44"/>
  <c r="E20" i="44"/>
  <c r="J15" i="44"/>
  <c r="I12" i="44"/>
  <c r="H12" i="44"/>
  <c r="G12" i="44"/>
  <c r="F12" i="44"/>
  <c r="E12" i="44"/>
  <c r="G23" i="44" a="1"/>
  <c r="G23" i="44" s="1"/>
  <c r="J7" i="44"/>
  <c r="E28" i="44" l="1" a="1"/>
  <c r="E28" i="44" s="1"/>
  <c r="E27" i="44" a="1"/>
  <c r="E27" i="44" s="1"/>
  <c r="E29" i="44" s="1"/>
  <c r="E25" i="44" a="1"/>
  <c r="E25" i="44" s="1"/>
  <c r="E24" i="44" a="1"/>
  <c r="E24" i="44" s="1"/>
  <c r="G22" i="44" a="1"/>
  <c r="G22" i="44" s="1"/>
  <c r="H22" i="44" a="1"/>
  <c r="H22" i="44" s="1"/>
  <c r="H23" i="44" a="1"/>
  <c r="H23" i="44" s="1"/>
  <c r="F26" i="44"/>
  <c r="F23" i="44" a="1"/>
  <c r="F23" i="44" s="1"/>
  <c r="E22" i="44" a="1"/>
  <c r="E22" i="44" s="1"/>
  <c r="F22" i="44" a="1"/>
  <c r="F22" i="44" s="1"/>
  <c r="I22" i="44" a="1"/>
  <c r="I22" i="44" s="1"/>
  <c r="E23" i="44" a="1"/>
  <c r="E23" i="44" s="1"/>
  <c r="I23" i="44" a="1"/>
  <c r="I23" i="44" s="1"/>
  <c r="I26" i="44"/>
  <c r="H29" i="44"/>
  <c r="O10" i="29"/>
  <c r="L10" i="29"/>
  <c r="R9" i="29"/>
  <c r="R8" i="29"/>
  <c r="R7" i="29"/>
  <c r="R6" i="29"/>
  <c r="R10" i="29" s="1"/>
  <c r="E26" i="44" l="1"/>
  <c r="J24" i="44" s="1"/>
  <c r="I29" i="44"/>
  <c r="F29" i="44"/>
  <c r="G29" i="44"/>
  <c r="H26" i="44"/>
  <c r="G26" i="44"/>
  <c r="AH62" i="17" l="1"/>
  <c r="V62" i="17"/>
  <c r="J62" i="17"/>
  <c r="AZ44" i="17"/>
  <c r="AZ42" i="17"/>
  <c r="AR41" i="17"/>
  <c r="AG41" i="17"/>
  <c r="X41" i="17"/>
  <c r="AZ40" i="17"/>
  <c r="AZ39" i="17"/>
  <c r="AS37" i="17"/>
  <c r="AL37" i="17"/>
  <c r="AG37" i="17"/>
  <c r="AB37" i="17"/>
  <c r="W37" i="17"/>
  <c r="R37" i="17"/>
  <c r="M37" i="17"/>
  <c r="BH33" i="17"/>
  <c r="BE33" i="17"/>
  <c r="BB33" i="17"/>
  <c r="AZ33" i="17"/>
  <c r="AW33" i="17"/>
  <c r="AT33" i="17"/>
  <c r="AQ33" i="17"/>
  <c r="AN33" i="17"/>
  <c r="AK33" i="17"/>
  <c r="AH33" i="17"/>
  <c r="AE33" i="17"/>
  <c r="AB33" i="17"/>
  <c r="Y33" i="17"/>
  <c r="V33" i="17"/>
  <c r="S33" i="17"/>
  <c r="P33" i="17"/>
  <c r="M33" i="17"/>
  <c r="AZ41" i="17" l="1"/>
  <c r="P62" i="17" l="1"/>
  <c r="AB62" i="17"/>
  <c r="AN62"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<sst xmlns="http://schemas.openxmlformats.org/spreadsheetml/2006/main" count="1287" uniqueCount="480">
  <si>
    <t>◯◯短期大学</t>
    <rPh sb="2" eb="4">
      <t>タンキ</t>
    </rPh>
    <rPh sb="4" eb="6">
      <t>ダイガク</t>
    </rPh>
    <phoneticPr fontId="1"/>
  </si>
  <si>
    <t>資料名</t>
    <rPh sb="0" eb="2">
      <t>シリョウ</t>
    </rPh>
    <rPh sb="2" eb="3">
      <t>メイ</t>
    </rPh>
    <phoneticPr fontId="1"/>
  </si>
  <si>
    <t>事項</t>
    <rPh sb="0" eb="2">
      <t>ジコウ</t>
    </rPh>
    <phoneticPr fontId="5"/>
  </si>
  <si>
    <t>記入欄</t>
    <rPh sb="0" eb="3">
      <t>キニュウラン</t>
    </rPh>
    <phoneticPr fontId="5"/>
  </si>
  <si>
    <t>備考</t>
    <rPh sb="0" eb="2">
      <t>ビコウ</t>
    </rPh>
    <phoneticPr fontId="5"/>
  </si>
  <si>
    <t>短期大学の名称</t>
    <rPh sb="0" eb="2">
      <t>タンキ</t>
    </rPh>
    <rPh sb="2" eb="4">
      <t>ダイガク</t>
    </rPh>
    <rPh sb="5" eb="7">
      <t>メイショウ</t>
    </rPh>
    <phoneticPr fontId="5"/>
  </si>
  <si>
    <t>学校本部の所在地</t>
    <rPh sb="0" eb="2">
      <t>ガッコウ</t>
    </rPh>
    <rPh sb="2" eb="4">
      <t>ホンブ</t>
    </rPh>
    <rPh sb="5" eb="8">
      <t>ショザイチ</t>
    </rPh>
    <phoneticPr fontId="5"/>
  </si>
  <si>
    <t>教育研究組織</t>
    <rPh sb="0" eb="2">
      <t>キョウイク</t>
    </rPh>
    <rPh sb="2" eb="4">
      <t>ケンキュウ</t>
    </rPh>
    <rPh sb="4" eb="6">
      <t>ソシキ</t>
    </rPh>
    <phoneticPr fontId="5"/>
  </si>
  <si>
    <t>開設年月日</t>
  </si>
  <si>
    <t>所　　在　　地</t>
    <rPh sb="0" eb="1">
      <t>トコロ</t>
    </rPh>
    <rPh sb="3" eb="4">
      <t>ザイ</t>
    </rPh>
    <rPh sb="6" eb="7">
      <t>チ</t>
    </rPh>
    <phoneticPr fontId="5"/>
  </si>
  <si>
    <t>○○学科（○○専攻）</t>
    <rPh sb="2" eb="4">
      <t>ガッカ</t>
    </rPh>
    <rPh sb="7" eb="9">
      <t>センコウ</t>
    </rPh>
    <phoneticPr fontId="5"/>
  </si>
  <si>
    <t>別科等</t>
    <rPh sb="0" eb="2">
      <t>ベッカ</t>
    </rPh>
    <rPh sb="2" eb="3">
      <t>トウ</t>
    </rPh>
    <phoneticPr fontId="5"/>
  </si>
  <si>
    <t>別科等の名称</t>
    <rPh sb="0" eb="2">
      <t>ベッカ</t>
    </rPh>
    <rPh sb="2" eb="3">
      <t>トウ</t>
    </rPh>
    <rPh sb="4" eb="6">
      <t>メイショウ</t>
    </rPh>
    <phoneticPr fontId="5"/>
  </si>
  <si>
    <t>学生募集停止中の学科・専攻科等</t>
    <rPh sb="0" eb="2">
      <t>ガクセイ</t>
    </rPh>
    <rPh sb="2" eb="4">
      <t>ボシュウ</t>
    </rPh>
    <rPh sb="4" eb="6">
      <t>テイシ</t>
    </rPh>
    <rPh sb="6" eb="7">
      <t>チュウ</t>
    </rPh>
    <rPh sb="8" eb="10">
      <t>ガッカ</t>
    </rPh>
    <rPh sb="11" eb="14">
      <t>センコウカ</t>
    </rPh>
    <rPh sb="14" eb="15">
      <t>トウ</t>
    </rPh>
    <phoneticPr fontId="5"/>
  </si>
  <si>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5"/>
  </si>
  <si>
    <t>教員組織</t>
    <rPh sb="0" eb="2">
      <t>キョウイン</t>
    </rPh>
    <rPh sb="2" eb="4">
      <t>ソシキ</t>
    </rPh>
    <phoneticPr fontId="5"/>
  </si>
  <si>
    <t>学科・専攻課程の名称</t>
    <rPh sb="0" eb="2">
      <t>ガッカ</t>
    </rPh>
    <rPh sb="3" eb="5">
      <t>センコウ</t>
    </rPh>
    <rPh sb="5" eb="7">
      <t>カテイ</t>
    </rPh>
    <rPh sb="8" eb="10">
      <t>メイショウ</t>
    </rPh>
    <phoneticPr fontId="5"/>
  </si>
  <si>
    <t>専　　任　　教　　員　　等</t>
    <rPh sb="0" eb="1">
      <t>アツム</t>
    </rPh>
    <rPh sb="3" eb="4">
      <t>ニン</t>
    </rPh>
    <rPh sb="6" eb="7">
      <t>キョウ</t>
    </rPh>
    <rPh sb="9" eb="10">
      <t>イン</t>
    </rPh>
    <rPh sb="12" eb="13">
      <t>トウ</t>
    </rPh>
    <phoneticPr fontId="5"/>
  </si>
  <si>
    <t>教授</t>
    <rPh sb="0" eb="2">
      <t>キョウジュ</t>
    </rPh>
    <phoneticPr fontId="5"/>
  </si>
  <si>
    <t>准教授</t>
    <rPh sb="0" eb="1">
      <t>ジュン</t>
    </rPh>
    <rPh sb="1" eb="3">
      <t>キョウジュ</t>
    </rPh>
    <phoneticPr fontId="5"/>
  </si>
  <si>
    <t>講師</t>
    <rPh sb="0" eb="2">
      <t>コウシ</t>
    </rPh>
    <phoneticPr fontId="5"/>
  </si>
  <si>
    <t>助教</t>
    <rPh sb="0" eb="1">
      <t>ジョ</t>
    </rPh>
    <rPh sb="1" eb="2">
      <t>キョウ</t>
    </rPh>
    <phoneticPr fontId="5"/>
  </si>
  <si>
    <t>計</t>
    <rPh sb="0" eb="1">
      <t>ケイ</t>
    </rPh>
    <phoneticPr fontId="5"/>
  </si>
  <si>
    <t>基準数</t>
    <rPh sb="0" eb="2">
      <t>キジュン</t>
    </rPh>
    <rPh sb="2" eb="3">
      <t>スウ</t>
    </rPh>
    <phoneticPr fontId="5"/>
  </si>
  <si>
    <t>助手</t>
    <rPh sb="0" eb="2">
      <t>ジョシュ</t>
    </rPh>
    <phoneticPr fontId="5"/>
  </si>
  <si>
    <t>人</t>
    <phoneticPr fontId="5"/>
  </si>
  <si>
    <t>人</t>
    <rPh sb="0" eb="1">
      <t>ヒト</t>
    </rPh>
    <phoneticPr fontId="5"/>
  </si>
  <si>
    <t>―</t>
    <phoneticPr fontId="5"/>
  </si>
  <si>
    <t>専攻科</t>
    <rPh sb="0" eb="3">
      <t>センコウカ</t>
    </rPh>
    <phoneticPr fontId="5"/>
  </si>
  <si>
    <t>○○専攻</t>
    <rPh sb="2" eb="4">
      <t>センコウ</t>
    </rPh>
    <phoneticPr fontId="5"/>
  </si>
  <si>
    <t>校地等</t>
    <rPh sb="0" eb="2">
      <t>コウチ</t>
    </rPh>
    <rPh sb="2" eb="3">
      <t>トウ</t>
    </rPh>
    <phoneticPr fontId="5"/>
  </si>
  <si>
    <t>区　　　分</t>
    <rPh sb="0" eb="1">
      <t>ク</t>
    </rPh>
    <rPh sb="4" eb="5">
      <t>ブン</t>
    </rPh>
    <phoneticPr fontId="5"/>
  </si>
  <si>
    <t>基準面積</t>
    <rPh sb="0" eb="2">
      <t>キジュン</t>
    </rPh>
    <rPh sb="2" eb="4">
      <t>メンセキ</t>
    </rPh>
    <phoneticPr fontId="5"/>
  </si>
  <si>
    <t>専用</t>
    <rPh sb="0" eb="2">
      <t>センヨウ</t>
    </rPh>
    <phoneticPr fontId="5"/>
  </si>
  <si>
    <t>共用</t>
    <rPh sb="0" eb="2">
      <t>キョウヨウ</t>
    </rPh>
    <phoneticPr fontId="5"/>
  </si>
  <si>
    <t>校舎敷地面積</t>
    <rPh sb="0" eb="1">
      <t>コウ</t>
    </rPh>
    <rPh sb="1" eb="2">
      <t>シャ</t>
    </rPh>
    <rPh sb="2" eb="4">
      <t>シキチ</t>
    </rPh>
    <rPh sb="4" eb="6">
      <t>メンセキ</t>
    </rPh>
    <phoneticPr fontId="5"/>
  </si>
  <si>
    <t>㎡</t>
    <phoneticPr fontId="5"/>
  </si>
  <si>
    <t>運 動 場 用 地</t>
    <rPh sb="0" eb="1">
      <t>ウン</t>
    </rPh>
    <rPh sb="2" eb="3">
      <t>ドウ</t>
    </rPh>
    <rPh sb="4" eb="5">
      <t>バ</t>
    </rPh>
    <rPh sb="6" eb="7">
      <t>ヨウ</t>
    </rPh>
    <rPh sb="8" eb="9">
      <t>チ</t>
    </rPh>
    <phoneticPr fontId="5"/>
  </si>
  <si>
    <t>校地面積計</t>
    <rPh sb="0" eb="1">
      <t>コウ</t>
    </rPh>
    <rPh sb="1" eb="3">
      <t>ジメン</t>
    </rPh>
    <rPh sb="3" eb="4">
      <t>セキ</t>
    </rPh>
    <rPh sb="4" eb="5">
      <t>ケイ</t>
    </rPh>
    <phoneticPr fontId="5"/>
  </si>
  <si>
    <t>その他</t>
    <rPh sb="2" eb="3">
      <t>ホカ</t>
    </rPh>
    <phoneticPr fontId="5"/>
  </si>
  <si>
    <t>校　　舎　　等</t>
    <rPh sb="0" eb="1">
      <t>コウ</t>
    </rPh>
    <rPh sb="3" eb="4">
      <t>シャ</t>
    </rPh>
    <rPh sb="6" eb="7">
      <t>トウ</t>
    </rPh>
    <phoneticPr fontId="5"/>
  </si>
  <si>
    <t>校舎面積計</t>
    <rPh sb="0" eb="2">
      <t>コウシャ</t>
    </rPh>
    <rPh sb="2" eb="4">
      <t>メンセキ</t>
    </rPh>
    <rPh sb="4" eb="5">
      <t>ケイ</t>
    </rPh>
    <phoneticPr fontId="5"/>
  </si>
  <si>
    <t>教員研究室</t>
    <rPh sb="0" eb="2">
      <t>キョウイン</t>
    </rPh>
    <rPh sb="2" eb="5">
      <t>ケンキュウシツ</t>
    </rPh>
    <phoneticPr fontId="5"/>
  </si>
  <si>
    <t>室</t>
    <rPh sb="0" eb="1">
      <t>シツ</t>
    </rPh>
    <phoneticPr fontId="5"/>
  </si>
  <si>
    <t>教室等施設</t>
    <rPh sb="0" eb="2">
      <t>キョウシツ</t>
    </rPh>
    <rPh sb="2" eb="3">
      <t>トウ</t>
    </rPh>
    <rPh sb="3" eb="5">
      <t>シセツ</t>
    </rPh>
    <phoneticPr fontId="5"/>
  </si>
  <si>
    <t>○○キャンパス教室等施設</t>
    <rPh sb="7" eb="9">
      <t>キョウシツ</t>
    </rPh>
    <rPh sb="9" eb="10">
      <t>トウ</t>
    </rPh>
    <rPh sb="10" eb="12">
      <t>シセツ</t>
    </rPh>
    <phoneticPr fontId="5"/>
  </si>
  <si>
    <t>△△キャンパス教室等施設</t>
    <rPh sb="7" eb="9">
      <t>キョウシツ</t>
    </rPh>
    <rPh sb="9" eb="10">
      <t>トウ</t>
    </rPh>
    <rPh sb="10" eb="12">
      <t>シセツ</t>
    </rPh>
    <phoneticPr fontId="5"/>
  </si>
  <si>
    <t>サテライトキャンパス等</t>
    <rPh sb="10" eb="11">
      <t>トウ</t>
    </rPh>
    <phoneticPr fontId="5"/>
  </si>
  <si>
    <t>図書館・図書資料等</t>
    <rPh sb="4" eb="6">
      <t>トショ</t>
    </rPh>
    <rPh sb="6" eb="8">
      <t>シリョウ</t>
    </rPh>
    <rPh sb="8" eb="9">
      <t>トウ</t>
    </rPh>
    <phoneticPr fontId="5"/>
  </si>
  <si>
    <t>図書館等の名称</t>
    <rPh sb="0" eb="3">
      <t>トショカン</t>
    </rPh>
    <rPh sb="3" eb="4">
      <t>トウ</t>
    </rPh>
    <rPh sb="5" eb="7">
      <t>メイショウ</t>
    </rPh>
    <phoneticPr fontId="5"/>
  </si>
  <si>
    <t>面積</t>
    <rPh sb="0" eb="2">
      <t>メンセキ</t>
    </rPh>
    <phoneticPr fontId="5"/>
  </si>
  <si>
    <t>閲覧座席数</t>
    <rPh sb="0" eb="2">
      <t>エツラン</t>
    </rPh>
    <rPh sb="2" eb="5">
      <t>ザセキスウ</t>
    </rPh>
    <phoneticPr fontId="5"/>
  </si>
  <si>
    <t>○○図書館本館</t>
    <rPh sb="2" eb="5">
      <t>トショカン</t>
    </rPh>
    <rPh sb="5" eb="7">
      <t>ホンカン</t>
    </rPh>
    <phoneticPr fontId="5"/>
  </si>
  <si>
    <t>サテライトキャンパス</t>
    <phoneticPr fontId="5"/>
  </si>
  <si>
    <t>図書〔うち外国書〕</t>
    <rPh sb="0" eb="2">
      <t>トショ</t>
    </rPh>
    <phoneticPr fontId="5"/>
  </si>
  <si>
    <t>〔</t>
    <phoneticPr fontId="5"/>
  </si>
  <si>
    <t>〕</t>
    <phoneticPr fontId="5"/>
  </si>
  <si>
    <t>冊</t>
    <phoneticPr fontId="5"/>
  </si>
  <si>
    <t>種</t>
    <phoneticPr fontId="5"/>
  </si>
  <si>
    <t>△△図書館△△分館</t>
    <rPh sb="2" eb="5">
      <t>トショカン</t>
    </rPh>
    <rPh sb="7" eb="9">
      <t>ブンカン</t>
    </rPh>
    <phoneticPr fontId="5"/>
  </si>
  <si>
    <t>○○キャンパス</t>
    <phoneticPr fontId="5"/>
  </si>
  <si>
    <t>教員以外の職員の概要（人）</t>
    <phoneticPr fontId="1"/>
  </si>
  <si>
    <t>専任</t>
  </si>
  <si>
    <t>兼任</t>
  </si>
  <si>
    <t>計</t>
  </si>
  <si>
    <t>事務職員</t>
    <phoneticPr fontId="1"/>
  </si>
  <si>
    <t>技術職員</t>
  </si>
  <si>
    <t>図書館・学習資源センター等の専門事務職員</t>
  </si>
  <si>
    <t>その他の職員</t>
  </si>
  <si>
    <t>［注］</t>
    <rPh sb="1" eb="2">
      <t>チュウ</t>
    </rPh>
    <phoneticPr fontId="1"/>
  </si>
  <si>
    <t>学科・専攻課程名</t>
    <rPh sb="0" eb="2">
      <t>ガッカ</t>
    </rPh>
    <rPh sb="3" eb="5">
      <t>センコウ</t>
    </rPh>
    <rPh sb="5" eb="7">
      <t>カテイ</t>
    </rPh>
    <rPh sb="7" eb="8">
      <t>メイ</t>
    </rPh>
    <phoneticPr fontId="10"/>
  </si>
  <si>
    <t>項目</t>
    <rPh sb="0" eb="2">
      <t>コウモク</t>
    </rPh>
    <phoneticPr fontId="5"/>
  </si>
  <si>
    <t>入学定員に対する平均比率</t>
    <rPh sb="0" eb="2">
      <t>ニュウガク</t>
    </rPh>
    <rPh sb="2" eb="4">
      <t>テイイン</t>
    </rPh>
    <rPh sb="5" eb="6">
      <t>タイ</t>
    </rPh>
    <rPh sb="8" eb="10">
      <t>ヘイキン</t>
    </rPh>
    <rPh sb="10" eb="12">
      <t>ヒリツ</t>
    </rPh>
    <phoneticPr fontId="5"/>
  </si>
  <si>
    <t>備　考</t>
    <rPh sb="0" eb="1">
      <t>ソナエ</t>
    </rPh>
    <rPh sb="2" eb="3">
      <t>コウ</t>
    </rPh>
    <phoneticPr fontId="10"/>
  </si>
  <si>
    <t>志願者数</t>
    <rPh sb="0" eb="3">
      <t>シガンシャ</t>
    </rPh>
    <rPh sb="3" eb="4">
      <t>スウ</t>
    </rPh>
    <phoneticPr fontId="10"/>
  </si>
  <si>
    <t>合格者数</t>
    <rPh sb="0" eb="3">
      <t>ゴウカクシャ</t>
    </rPh>
    <rPh sb="3" eb="4">
      <t>スウ</t>
    </rPh>
    <phoneticPr fontId="10"/>
  </si>
  <si>
    <t>学科（専攻課程）合計</t>
    <rPh sb="0" eb="2">
      <t>ガッカ</t>
    </rPh>
    <rPh sb="3" eb="5">
      <t>センコウ</t>
    </rPh>
    <rPh sb="5" eb="7">
      <t>カテイ</t>
    </rPh>
    <rPh sb="8" eb="10">
      <t>ゴウケイ</t>
    </rPh>
    <phoneticPr fontId="10"/>
  </si>
  <si>
    <t>入学定員</t>
    <rPh sb="0" eb="2">
      <t>ニュウガク</t>
    </rPh>
    <rPh sb="2" eb="4">
      <t>テイイン</t>
    </rPh>
    <phoneticPr fontId="5"/>
  </si>
  <si>
    <t>入学者数</t>
    <rPh sb="0" eb="3">
      <t>ニュウガクシャ</t>
    </rPh>
    <rPh sb="3" eb="4">
      <t>スウ</t>
    </rPh>
    <phoneticPr fontId="5"/>
  </si>
  <si>
    <t>収容定員</t>
    <rPh sb="0" eb="2">
      <t>シュウヨウ</t>
    </rPh>
    <rPh sb="2" eb="4">
      <t>テイイン</t>
    </rPh>
    <phoneticPr fontId="5"/>
  </si>
  <si>
    <t>在籍学生数</t>
    <rPh sb="0" eb="2">
      <t>ザイセキ</t>
    </rPh>
    <rPh sb="2" eb="4">
      <t>ガクセイ</t>
    </rPh>
    <rPh sb="4" eb="5">
      <t>スウ</t>
    </rPh>
    <phoneticPr fontId="5"/>
  </si>
  <si>
    <t>［注］</t>
    <phoneticPr fontId="10"/>
  </si>
  <si>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5"/>
  </si>
  <si>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5"/>
  </si>
  <si>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5"/>
  </si>
  <si>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5"/>
  </si>
  <si>
    <t>様式14</t>
    <rPh sb="0" eb="2">
      <t>ヨウシキ</t>
    </rPh>
    <phoneticPr fontId="1"/>
  </si>
  <si>
    <t>学生データ</t>
    <rPh sb="0" eb="2">
      <t>ガクセイ</t>
    </rPh>
    <phoneticPr fontId="1"/>
  </si>
  <si>
    <t>学科・専攻課程</t>
    <rPh sb="0" eb="2">
      <t>ガッカ</t>
    </rPh>
    <rPh sb="3" eb="5">
      <t>センコウ</t>
    </rPh>
    <rPh sb="5" eb="7">
      <t>カテイ</t>
    </rPh>
    <phoneticPr fontId="1"/>
  </si>
  <si>
    <t>教育課程に対応した授業科目担当者一覧</t>
    <rPh sb="0" eb="2">
      <t>キョウイク</t>
    </rPh>
    <rPh sb="2" eb="4">
      <t>カテイ</t>
    </rPh>
    <phoneticPr fontId="1"/>
  </si>
  <si>
    <t>授業科目</t>
    <rPh sb="0" eb="2">
      <t>ジュギョウ</t>
    </rPh>
    <rPh sb="2" eb="4">
      <t>カモク</t>
    </rPh>
    <phoneticPr fontId="1"/>
  </si>
  <si>
    <t>職位</t>
    <rPh sb="0" eb="2">
      <t>ショクイ</t>
    </rPh>
    <phoneticPr fontId="1"/>
  </si>
  <si>
    <t>担当教員名</t>
    <rPh sb="0" eb="2">
      <t>タントウ</t>
    </rPh>
    <rPh sb="2" eb="4">
      <t>キョウイン</t>
    </rPh>
    <rPh sb="4" eb="5">
      <t>メイ</t>
    </rPh>
    <phoneticPr fontId="1"/>
  </si>
  <si>
    <t>○○科目</t>
    <rPh sb="2" eb="4">
      <t>カモク</t>
    </rPh>
    <phoneticPr fontId="1"/>
  </si>
  <si>
    <t>様式16</t>
    <rPh sb="0" eb="2">
      <t>ヨウシキ</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</si>
  <si>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</si>
  <si>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</si>
  <si>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</si>
  <si>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</si>
  <si>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</si>
  <si>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</si>
  <si>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</si>
  <si>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</si>
  <si>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</si>
  <si>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様式17</t>
    <rPh sb="0" eb="2">
      <t>ヨウシキ</t>
    </rPh>
    <phoneticPr fontId="1"/>
  </si>
  <si>
    <t>出席評議員数
（b）</t>
    <rPh sb="2" eb="5">
      <t>ヒョウギイン</t>
    </rPh>
    <phoneticPr fontId="1"/>
  </si>
  <si>
    <t>様式13</t>
    <rPh sb="0" eb="2">
      <t>ヨウシキ</t>
    </rPh>
    <phoneticPr fontId="1"/>
  </si>
  <si>
    <t>専攻の名称</t>
    <rPh sb="0" eb="2">
      <t>センコウ</t>
    </rPh>
    <rPh sb="3" eb="5">
      <t>メイショウ</t>
    </rPh>
    <phoneticPr fontId="5"/>
  </si>
  <si>
    <t>B学科</t>
  </si>
  <si>
    <t>① 卒業者数（人）</t>
    <rPh sb="2" eb="4">
      <t>ソツギョウ</t>
    </rPh>
    <phoneticPr fontId="1"/>
  </si>
  <si>
    <t>② 退学者数（人）</t>
    <rPh sb="2" eb="4">
      <t>タイガク</t>
    </rPh>
    <rPh sb="4" eb="5">
      <t>シャ</t>
    </rPh>
    <phoneticPr fontId="1"/>
  </si>
  <si>
    <t>③ 休学者数（人）</t>
    <phoneticPr fontId="1"/>
  </si>
  <si>
    <t>④ 就職者数（人）</t>
    <phoneticPr fontId="1"/>
  </si>
  <si>
    <t>⑤ 進学者数（人）</t>
    <phoneticPr fontId="1"/>
  </si>
  <si>
    <t>４  「実出席率（b/a）」欄には、百分率で小数点以下第1位まで記入してください（小数点以下第2位を四捨五入）。</t>
    <phoneticPr fontId="1"/>
  </si>
  <si>
    <t>学生数</t>
    <rPh sb="0" eb="3">
      <t>ガクセイスウ</t>
    </rPh>
    <phoneticPr fontId="1"/>
  </si>
  <si>
    <t>１  「その他の職員」とは、守衛、自動車運転手、作業員等の技能労務職員等を指します。</t>
    <phoneticPr fontId="1"/>
  </si>
  <si>
    <t>２　契約職員、派遣職員等は「兼任」に分類してください。</t>
    <phoneticPr fontId="1"/>
  </si>
  <si>
    <t>区分</t>
    <rPh sb="0" eb="2">
      <t>クブン</t>
    </rPh>
    <phoneticPr fontId="1"/>
  </si>
  <si>
    <t>教員配置</t>
    <rPh sb="0" eb="2">
      <t>キョウイン</t>
    </rPh>
    <rPh sb="2" eb="4">
      <t>ハイチ</t>
    </rPh>
    <phoneticPr fontId="1"/>
  </si>
  <si>
    <t>２　「定員」及び「現員（a）」欄には、開催日当日の人数を記入してください。</t>
    <phoneticPr fontId="1"/>
  </si>
  <si>
    <t>３　「意思表示出席者数」欄には、寄附行為に「書面をもってあらかじめ意思を表示したものは出席者とみなす」等が</t>
    <phoneticPr fontId="1"/>
  </si>
  <si>
    <t>５　「監事の出席状況」欄には、「／」の右側に監事数（現員）を記入し、左側に当該理事会に出席した監事数を記入</t>
    <phoneticPr fontId="1"/>
  </si>
  <si>
    <t>５　「監事の出席状況」欄には、「／」の右側に監事数（現員）を記入し、左側に当該評議員会に出席した監事数を記入</t>
    <phoneticPr fontId="1"/>
  </si>
  <si>
    <t>　　してください。</t>
    <phoneticPr fontId="1"/>
  </si>
  <si>
    <t>　　○他学科所属教員は「学科名」を記載してください。</t>
    <rPh sb="17" eb="19">
      <t>キサイ</t>
    </rPh>
    <phoneticPr fontId="1"/>
  </si>
  <si>
    <t>△△キャンパス</t>
    <phoneticPr fontId="5"/>
  </si>
  <si>
    <t>⑥ 科目等履修生（人）</t>
    <rPh sb="2" eb="4">
      <t>カモク</t>
    </rPh>
    <rPh sb="4" eb="5">
      <t>トウ</t>
    </rPh>
    <rPh sb="5" eb="8">
      <t>リシュウセイ</t>
    </rPh>
    <phoneticPr fontId="1"/>
  </si>
  <si>
    <t>⑦ 長期履修生（人）</t>
    <rPh sb="2" eb="4">
      <t>チョウキ</t>
    </rPh>
    <rPh sb="4" eb="7">
      <t>リシュウセイ</t>
    </rPh>
    <phoneticPr fontId="1"/>
  </si>
  <si>
    <t>　　○当該学科所属教員は空欄としてください。</t>
    <rPh sb="12" eb="14">
      <t>クウラン</t>
    </rPh>
    <phoneticPr fontId="1"/>
  </si>
  <si>
    <t>様式</t>
    <rPh sb="0" eb="2">
      <t>ヨウシキ</t>
    </rPh>
    <phoneticPr fontId="1"/>
  </si>
  <si>
    <t>（人）</t>
    <rPh sb="1" eb="2">
      <t>ニン</t>
    </rPh>
    <phoneticPr fontId="1"/>
  </si>
  <si>
    <t>　学生数</t>
    <rPh sb="1" eb="4">
      <t>ガクセイスウ</t>
    </rPh>
    <phoneticPr fontId="1"/>
  </si>
  <si>
    <t xml:space="preserve">　教員以外の職員の概要 </t>
    <phoneticPr fontId="1"/>
  </si>
  <si>
    <t>　学生データ</t>
    <phoneticPr fontId="1"/>
  </si>
  <si>
    <t>　理事会の開催状況</t>
    <phoneticPr fontId="1"/>
  </si>
  <si>
    <t>１  説明を付す必要があると思われるものについては、備考欄に記述してください。</t>
    <phoneticPr fontId="1"/>
  </si>
  <si>
    <t>３　「教員配置」には、以下のように記載してください。</t>
    <rPh sb="11" eb="13">
      <t>イカ</t>
    </rPh>
    <rPh sb="17" eb="19">
      <t>キサイ</t>
    </rPh>
    <phoneticPr fontId="1"/>
  </si>
  <si>
    <t xml:space="preserve">    記入してください。</t>
    <phoneticPr fontId="1"/>
  </si>
  <si>
    <t>４　全学科共通の科目群についてはタイトルを「全学科共通」等、複数学科共通の科目群等がある場合にはタイトルを 「○○学科・</t>
    <rPh sb="2" eb="3">
      <t>ゼン</t>
    </rPh>
    <rPh sb="3" eb="5">
      <t>ガッカ</t>
    </rPh>
    <rPh sb="5" eb="7">
      <t>キョウツウ</t>
    </rPh>
    <rPh sb="6" eb="7">
      <t>スウガッカ</t>
    </rPh>
    <rPh sb="8" eb="10">
      <t>カモク</t>
    </rPh>
    <rPh sb="10" eb="11">
      <t>グン</t>
    </rPh>
    <rPh sb="22" eb="23">
      <t>ゼン</t>
    </rPh>
    <rPh sb="23" eb="25">
      <t>ガッカ</t>
    </rPh>
    <rPh sb="25" eb="27">
      <t>キョウツウ</t>
    </rPh>
    <rPh sb="28" eb="29">
      <t>トウ</t>
    </rPh>
    <rPh sb="30" eb="32">
      <t>フクスウ</t>
    </rPh>
    <rPh sb="32" eb="34">
      <t>ガッカ</t>
    </rPh>
    <rPh sb="34" eb="36">
      <t>キョウツウ</t>
    </rPh>
    <rPh sb="37" eb="39">
      <t>カモク</t>
    </rPh>
    <rPh sb="39" eb="40">
      <t>グン</t>
    </rPh>
    <rPh sb="40" eb="41">
      <t>トウ</t>
    </rPh>
    <rPh sb="44" eb="46">
      <t>バアイ</t>
    </rPh>
    <phoneticPr fontId="1"/>
  </si>
  <si>
    <t>１　「区分」には、教育課程表に沿って「共通科目」、「専門科目」等の科目群名を記入してください。</t>
    <rPh sb="3" eb="5">
      <t>クブン</t>
    </rPh>
    <rPh sb="9" eb="11">
      <t>キョウイク</t>
    </rPh>
    <rPh sb="11" eb="13">
      <t>カテイ</t>
    </rPh>
    <rPh sb="13" eb="14">
      <t>ヒョウ</t>
    </rPh>
    <rPh sb="15" eb="16">
      <t>ソ</t>
    </rPh>
    <rPh sb="31" eb="32">
      <t>トウ</t>
    </rPh>
    <rPh sb="33" eb="35">
      <t>カモク</t>
    </rPh>
    <rPh sb="35" eb="36">
      <t>グン</t>
    </rPh>
    <rPh sb="36" eb="37">
      <t>メイ</t>
    </rPh>
    <rPh sb="38" eb="40">
      <t>キニュウ</t>
    </rPh>
    <phoneticPr fontId="1"/>
  </si>
  <si>
    <t>２　一つの授業科目を複数の教員が担当する場合、「授業科目」を記入の上、次行以降は「同上」とし、全ての担当教員について</t>
    <rPh sb="2" eb="3">
      <t>ヒト</t>
    </rPh>
    <rPh sb="5" eb="7">
      <t>ジュギョウ</t>
    </rPh>
    <rPh sb="7" eb="9">
      <t>カモク</t>
    </rPh>
    <rPh sb="10" eb="12">
      <t>フクスウ</t>
    </rPh>
    <rPh sb="13" eb="15">
      <t>キョウイン</t>
    </rPh>
    <rPh sb="16" eb="18">
      <t>タントウ</t>
    </rPh>
    <rPh sb="20" eb="22">
      <t>バアイ</t>
    </rPh>
    <rPh sb="24" eb="26">
      <t>ジュギョウ</t>
    </rPh>
    <rPh sb="26" eb="28">
      <t>カモク</t>
    </rPh>
    <rPh sb="30" eb="32">
      <t>キニュウ</t>
    </rPh>
    <rPh sb="33" eb="34">
      <t>ウエ</t>
    </rPh>
    <rPh sb="35" eb="37">
      <t>ジギョウ</t>
    </rPh>
    <rPh sb="37" eb="39">
      <t>イコウ</t>
    </rPh>
    <phoneticPr fontId="1"/>
  </si>
  <si>
    <t>専門分野</t>
    <rPh sb="0" eb="2">
      <t>センモン</t>
    </rPh>
    <rPh sb="2" eb="4">
      <t>ブンヤ</t>
    </rPh>
    <phoneticPr fontId="1"/>
  </si>
  <si>
    <t>　  規定されている場合、出席評議員数（b）の外数で、該当する人数を記入してください。</t>
    <rPh sb="15" eb="17">
      <t>ヒョウギ</t>
    </rPh>
    <rPh sb="17" eb="18">
      <t>イン</t>
    </rPh>
    <rPh sb="18" eb="19">
      <t>カズ</t>
    </rPh>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</si>
  <si>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</si>
  <si>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5"/>
  </si>
  <si>
    <t>様式12</t>
    <phoneticPr fontId="1"/>
  </si>
  <si>
    <t>体育館</t>
    <rPh sb="0" eb="3">
      <t>タイイクカン</t>
    </rPh>
    <phoneticPr fontId="5"/>
  </si>
  <si>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5"/>
  </si>
  <si>
    <t>A学科      ○○専攻</t>
    <phoneticPr fontId="1"/>
  </si>
  <si>
    <t xml:space="preserve">               □□専攻</t>
    <phoneticPr fontId="1"/>
  </si>
  <si>
    <t xml:space="preserve">  評議員会の開催状況</t>
    <phoneticPr fontId="1"/>
  </si>
  <si>
    <t>氏名</t>
    <rPh sb="0" eb="2">
      <t>シメイ</t>
    </rPh>
    <phoneticPr fontId="1"/>
  </si>
  <si>
    <t>研究業績</t>
    <rPh sb="0" eb="2">
      <t>ケンキュウ</t>
    </rPh>
    <rPh sb="2" eb="4">
      <t>ギョウセキ</t>
    </rPh>
    <phoneticPr fontId="1"/>
  </si>
  <si>
    <t>国際的活動
の有無</t>
    <rPh sb="0" eb="3">
      <t>コクサイテキ</t>
    </rPh>
    <rPh sb="3" eb="5">
      <t>カツドウ</t>
    </rPh>
    <rPh sb="7" eb="9">
      <t>ウム</t>
    </rPh>
    <phoneticPr fontId="1"/>
  </si>
  <si>
    <t>社会的活動
の有無</t>
    <rPh sb="0" eb="3">
      <t>シャカイテキ</t>
    </rPh>
    <rPh sb="3" eb="5">
      <t>カツドウ</t>
    </rPh>
    <rPh sb="7" eb="9">
      <t>ウム</t>
    </rPh>
    <phoneticPr fontId="1"/>
  </si>
  <si>
    <t>備考</t>
    <rPh sb="0" eb="2">
      <t>ビコウ</t>
    </rPh>
    <phoneticPr fontId="1"/>
  </si>
  <si>
    <t>著作数</t>
    <rPh sb="0" eb="2">
      <t>チョサク</t>
    </rPh>
    <rPh sb="2" eb="3">
      <t>スウ</t>
    </rPh>
    <phoneticPr fontId="1"/>
  </si>
  <si>
    <t>論文数</t>
    <rPh sb="0" eb="2">
      <t>ロンブン</t>
    </rPh>
    <rPh sb="2" eb="3">
      <t>スウ</t>
    </rPh>
    <phoneticPr fontId="1"/>
  </si>
  <si>
    <t>学会等
発表数</t>
    <rPh sb="0" eb="2">
      <t>ガッカイ</t>
    </rPh>
    <rPh sb="2" eb="3">
      <t>トウ</t>
    </rPh>
    <rPh sb="4" eb="6">
      <t>ハッピョウ</t>
    </rPh>
    <rPh sb="6" eb="7">
      <t>スウ</t>
    </rPh>
    <phoneticPr fontId="1"/>
  </si>
  <si>
    <t>その他</t>
    <rPh sb="2" eb="3">
      <t>ホカ</t>
    </rPh>
    <phoneticPr fontId="1"/>
  </si>
  <si>
    <t>外部研究資金の獲得状況一覧表</t>
    <phoneticPr fontId="1"/>
  </si>
  <si>
    <t>科学研究費
補助金</t>
    <rPh sb="0" eb="2">
      <t>カガク</t>
    </rPh>
    <rPh sb="2" eb="5">
      <t>ケンキュウヒ</t>
    </rPh>
    <rPh sb="6" eb="9">
      <t>ホジョキン</t>
    </rPh>
    <phoneticPr fontId="1"/>
  </si>
  <si>
    <t>年度</t>
    <rPh sb="0" eb="2">
      <t>ネンド</t>
    </rPh>
    <phoneticPr fontId="1"/>
  </si>
  <si>
    <t>研究種目</t>
    <rPh sb="0" eb="2">
      <t>ケンキュウ</t>
    </rPh>
    <rPh sb="2" eb="4">
      <t>シュモク</t>
    </rPh>
    <phoneticPr fontId="1"/>
  </si>
  <si>
    <t>研究者名</t>
    <rPh sb="0" eb="3">
      <t>ケンキュウシャ</t>
    </rPh>
    <rPh sb="3" eb="4">
      <t>メイ</t>
    </rPh>
    <phoneticPr fontId="1"/>
  </si>
  <si>
    <t>研究課題</t>
    <rPh sb="0" eb="2">
      <t>ケンキュウ</t>
    </rPh>
    <rPh sb="2" eb="4">
      <t>カダイ</t>
    </rPh>
    <phoneticPr fontId="1"/>
  </si>
  <si>
    <t>その他の
外部研究資金</t>
    <rPh sb="2" eb="3">
      <t>ホカ</t>
    </rPh>
    <rPh sb="5" eb="7">
      <t>ガイブ</t>
    </rPh>
    <rPh sb="7" eb="9">
      <t>ケンキュウ</t>
    </rPh>
    <rPh sb="9" eb="11">
      <t>シキン</t>
    </rPh>
    <phoneticPr fontId="1"/>
  </si>
  <si>
    <t>調達先・資金名等</t>
    <rPh sb="0" eb="3">
      <t>チョウタツサキ</t>
    </rPh>
    <rPh sb="4" eb="6">
      <t>シキン</t>
    </rPh>
    <rPh sb="6" eb="7">
      <t>メイ</t>
    </rPh>
    <rPh sb="7" eb="8">
      <t>トウ</t>
    </rPh>
    <phoneticPr fontId="1"/>
  </si>
  <si>
    <t>[注]</t>
    <phoneticPr fontId="1"/>
  </si>
  <si>
    <t>様式18</t>
    <rPh sb="0" eb="2">
      <t>ヨウシキ</t>
    </rPh>
    <phoneticPr fontId="1"/>
  </si>
  <si>
    <t>様式19</t>
    <rPh sb="0" eb="2">
      <t>ヨウシキ</t>
    </rPh>
    <phoneticPr fontId="1"/>
  </si>
  <si>
    <t>No.</t>
  </si>
  <si>
    <t>事  項</t>
  </si>
  <si>
    <t>公 表 方 法 等</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</si>
  <si>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</si>
  <si>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</si>
  <si>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</si>
  <si>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</si>
  <si>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</si>
  <si>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</si>
  <si>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</si>
  <si>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</si>
  <si>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</si>
  <si>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</si>
  <si>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</si>
  <si>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</si>
  <si>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寄附行為、監査報告書、財産目録、貸借対照表、収支計算書、事業報告書、役員名簿、役員に対する報酬等の支給の基準</t>
  </si>
  <si>
    <t>公 表・公 開 方 法 等</t>
  </si>
  <si>
    <t>① 教育情報の公表について</t>
  </si>
  <si>
    <t>② 学校法人の情報の公表・公開について</t>
    <phoneticPr fontId="1"/>
  </si>
  <si>
    <t>※関係法令：学校教育法　第113条、学校教育法施行規則　第172条の2</t>
    <phoneticPr fontId="1"/>
  </si>
  <si>
    <t>備　　　　　　　　　考</t>
    <phoneticPr fontId="5"/>
  </si>
  <si>
    <t>短期大学士課程</t>
    <rPh sb="0" eb="2">
      <t>タンキ</t>
    </rPh>
    <rPh sb="2" eb="4">
      <t>ダイガク</t>
    </rPh>
    <rPh sb="4" eb="5">
      <t>シ</t>
    </rPh>
    <rPh sb="5" eb="7">
      <t>カテイ</t>
    </rPh>
    <phoneticPr fontId="5"/>
  </si>
  <si>
    <t>備　　　　　　　　　考</t>
    <rPh sb="0" eb="1">
      <t>ビ</t>
    </rPh>
    <rPh sb="10" eb="11">
      <t>コウ</t>
    </rPh>
    <phoneticPr fontId="5"/>
  </si>
  <si>
    <t>○○学科（○○専攻）</t>
    <phoneticPr fontId="5"/>
  </si>
  <si>
    <t>○○専門職学科（○○専攻）</t>
    <rPh sb="2" eb="4">
      <t>センモン</t>
    </rPh>
    <rPh sb="4" eb="5">
      <t>ショク</t>
    </rPh>
    <phoneticPr fontId="5"/>
  </si>
  <si>
    <t>○○専攻</t>
    <phoneticPr fontId="5"/>
  </si>
  <si>
    <t>□□別科</t>
    <phoneticPr fontId="5"/>
  </si>
  <si>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5"/>
  </si>
  <si>
    <t>非常勤教員</t>
    <rPh sb="0" eb="3">
      <t>ヒジョウキン</t>
    </rPh>
    <rPh sb="3" eb="5">
      <t>キョウイン</t>
    </rPh>
    <phoneticPr fontId="5"/>
  </si>
  <si>
    <t>専任教員
一人あたりの在籍学生数</t>
    <phoneticPr fontId="1"/>
  </si>
  <si>
    <t>備　　　　考</t>
    <rPh sb="0" eb="1">
      <t>ビ</t>
    </rPh>
    <rPh sb="5" eb="6">
      <t>コウ</t>
    </rPh>
    <phoneticPr fontId="5"/>
  </si>
  <si>
    <t>専任
教員</t>
    <rPh sb="0" eb="2">
      <t>センニン</t>
    </rPh>
    <rPh sb="3" eb="5">
      <t>キョウイン</t>
    </rPh>
    <phoneticPr fontId="5"/>
  </si>
  <si>
    <t>うち
教授数</t>
    <rPh sb="3" eb="5">
      <t>キョウジュ</t>
    </rPh>
    <rPh sb="5" eb="6">
      <t>スウ</t>
    </rPh>
    <phoneticPr fontId="5"/>
  </si>
  <si>
    <t>うち
実務家
専任
教員数</t>
    <rPh sb="3" eb="5">
      <t>ジツム</t>
    </rPh>
    <rPh sb="5" eb="6">
      <t>カ</t>
    </rPh>
    <rPh sb="7" eb="9">
      <t>センニン</t>
    </rPh>
    <rPh sb="10" eb="12">
      <t>キョウイン</t>
    </rPh>
    <rPh sb="12" eb="13">
      <t>スウ</t>
    </rPh>
    <phoneticPr fontId="5"/>
  </si>
  <si>
    <t>うち
実務家教員数</t>
    <rPh sb="3" eb="5">
      <t>ジツム</t>
    </rPh>
    <rPh sb="5" eb="6">
      <t>カ</t>
    </rPh>
    <rPh sb="6" eb="8">
      <t>キョウイン</t>
    </rPh>
    <rPh sb="8" eb="9">
      <t>スウ</t>
    </rPh>
    <phoneticPr fontId="5"/>
  </si>
  <si>
    <t>うち
2項
該当数</t>
    <rPh sb="4" eb="5">
      <t>コウ</t>
    </rPh>
    <rPh sb="6" eb="8">
      <t>ガイトウ</t>
    </rPh>
    <rPh sb="8" eb="9">
      <t>スウ</t>
    </rPh>
    <phoneticPr fontId="5"/>
  </si>
  <si>
    <t>うち
みなし
専任
教員数</t>
    <rPh sb="7" eb="9">
      <t>センニン</t>
    </rPh>
    <rPh sb="10" eb="12">
      <t>キョウイン</t>
    </rPh>
    <rPh sb="12" eb="13">
      <t>スウ</t>
    </rPh>
    <phoneticPr fontId="5"/>
  </si>
  <si>
    <t>うち
2項
該当数</t>
    <rPh sb="4" eb="5">
      <t>コウ</t>
    </rPh>
    <rPh sb="6" eb="8">
      <t>ガイトウ</t>
    </rPh>
    <rPh sb="8" eb="9">
      <t>インズウ</t>
    </rPh>
    <phoneticPr fontId="5"/>
  </si>
  <si>
    <t>うち
みなし
専任
教員数</t>
    <rPh sb="7" eb="9">
      <t>センニン</t>
    </rPh>
    <rPh sb="10" eb="11">
      <t>キョウ</t>
    </rPh>
    <rPh sb="11" eb="13">
      <t>インズウ</t>
    </rPh>
    <rPh sb="12" eb="13">
      <t>スウ</t>
    </rPh>
    <phoneticPr fontId="5"/>
  </si>
  <si>
    <t>人</t>
    <rPh sb="0" eb="1">
      <t>ニン</t>
    </rPh>
    <phoneticPr fontId="5"/>
  </si>
  <si>
    <t>―</t>
  </si>
  <si>
    <t>○○専門職学科</t>
    <rPh sb="2" eb="4">
      <t>センモン</t>
    </rPh>
    <rPh sb="4" eb="5">
      <t>ショク</t>
    </rPh>
    <rPh sb="5" eb="7">
      <t>ガッカ</t>
    </rPh>
    <phoneticPr fontId="5"/>
  </si>
  <si>
    <t>人</t>
  </si>
  <si>
    <t>専任教員一人あたりの在籍学生数</t>
    <phoneticPr fontId="5"/>
  </si>
  <si>
    <t>備　　　考</t>
    <phoneticPr fontId="5"/>
  </si>
  <si>
    <t>施設・設備等</t>
    <phoneticPr fontId="5"/>
  </si>
  <si>
    <t>共用する他の
学校等の専用</t>
    <rPh sb="0" eb="2">
      <t>キョウヨウ</t>
    </rPh>
    <rPh sb="4" eb="5">
      <t>タ</t>
    </rPh>
    <rPh sb="7" eb="9">
      <t>ガッコウ</t>
    </rPh>
    <rPh sb="9" eb="10">
      <t>トウ</t>
    </rPh>
    <rPh sb="11" eb="13">
      <t>センヨウ</t>
    </rPh>
    <phoneticPr fontId="5"/>
  </si>
  <si>
    <t>㎡</t>
  </si>
  <si>
    <t>学部・研究科等の名称</t>
  </si>
  <si>
    <t>室　　　数</t>
    <phoneticPr fontId="5"/>
  </si>
  <si>
    <t>講義室</t>
    <rPh sb="0" eb="3">
      <t>コウギシツ</t>
    </rPh>
    <phoneticPr fontId="5"/>
  </si>
  <si>
    <t>演習室</t>
    <rPh sb="0" eb="2">
      <t>エンシュウ</t>
    </rPh>
    <rPh sb="2" eb="3">
      <t>シツ</t>
    </rPh>
    <phoneticPr fontId="5"/>
  </si>
  <si>
    <t>実験演習室</t>
    <rPh sb="0" eb="2">
      <t>ジッケン</t>
    </rPh>
    <rPh sb="2" eb="4">
      <t>エンシュウ</t>
    </rPh>
    <rPh sb="4" eb="5">
      <t>シツ</t>
    </rPh>
    <phoneticPr fontId="5"/>
  </si>
  <si>
    <t>情報処理学習施設</t>
  </si>
  <si>
    <t>語学学習施設</t>
    <rPh sb="0" eb="2">
      <t>ゴガク</t>
    </rPh>
    <rPh sb="2" eb="4">
      <t>ガクシュウ</t>
    </rPh>
    <rPh sb="4" eb="6">
      <t>シセツ</t>
    </rPh>
    <phoneticPr fontId="5"/>
  </si>
  <si>
    <t>○○図書館本館</t>
    <phoneticPr fontId="1"/>
  </si>
  <si>
    <t>㎡</t>
    <phoneticPr fontId="1"/>
  </si>
  <si>
    <t>席</t>
    <phoneticPr fontId="1"/>
  </si>
  <si>
    <t>○○図書館△△分館</t>
    <phoneticPr fontId="1"/>
  </si>
  <si>
    <t>席</t>
    <rPh sb="0" eb="1">
      <t>セキ</t>
    </rPh>
    <phoneticPr fontId="5"/>
  </si>
  <si>
    <t>学術雑誌〔うち外国書〕</t>
  </si>
  <si>
    <t>電子ジャーナル〔うち国外〕</t>
    <rPh sb="10" eb="12">
      <t>コクガイ</t>
    </rPh>
    <phoneticPr fontId="5"/>
  </si>
  <si>
    <t>〔</t>
    <phoneticPr fontId="1"/>
  </si>
  <si>
    <t>種</t>
    <rPh sb="0" eb="1">
      <t>シュ</t>
    </rPh>
    <phoneticPr fontId="5"/>
  </si>
  <si>
    <t>１　学科・専攻課程、専攻科、別科、研究所等ごとに記載してください（通信教育課程を含む）。</t>
    <rPh sb="7" eb="9">
      <t>カテイ</t>
    </rPh>
    <rPh sb="10" eb="13">
      <t>センコウカ</t>
    </rPh>
    <rPh sb="14" eb="16">
      <t>ベッカ</t>
    </rPh>
    <rPh sb="33" eb="35">
      <t>ツウシン</t>
    </rPh>
    <phoneticPr fontId="5"/>
  </si>
  <si>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5"/>
  </si>
  <si>
    <t>　　の名称」や「備考欄」にそのことがわかるよう記載してください。</t>
    <phoneticPr fontId="5"/>
  </si>
  <si>
    <t>３　教養教育科目、外国語科目、保健体育科目、教職科目等を担当する独立の組織や、附置研究所、附属病院等がある場合には、</t>
    <phoneticPr fontId="5"/>
  </si>
  <si>
    <t>　　「別科等」の欄に記載してください。</t>
    <rPh sb="3" eb="5">
      <t>ベッカ</t>
    </rPh>
    <rPh sb="5" eb="6">
      <t>トウ</t>
    </rPh>
    <phoneticPr fontId="5"/>
  </si>
  <si>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5"/>
  </si>
  <si>
    <t>　　と記載してください。</t>
    <rPh sb="3" eb="5">
      <t>キサイ</t>
    </rPh>
    <phoneticPr fontId="5"/>
  </si>
  <si>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5"/>
  </si>
  <si>
    <t>　　ただし、短期大学設置基準第２１条における「授業を担当しない教員」は含めないでください。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5"/>
  </si>
  <si>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5"/>
  </si>
  <si>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5"/>
  </si>
  <si>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5"/>
  </si>
  <si>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5"/>
  </si>
  <si>
    <t>　　・短期大学設置基準第２２条別表第一イ及びロ（備考に規定する事項を含む。）</t>
    <rPh sb="3" eb="5">
      <t>タンキ</t>
    </rPh>
    <phoneticPr fontId="5"/>
  </si>
  <si>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5"/>
  </si>
  <si>
    <t>　　高度の実務の能力を有する専任教員（実務家専任教員）数を記入してください。</t>
    <rPh sb="27" eb="28">
      <t>スウ</t>
    </rPh>
    <rPh sb="29" eb="31">
      <t>キニュウ</t>
    </rPh>
    <phoneticPr fontId="5"/>
  </si>
  <si>
    <t>　　教育課程の編成その他組織の運営に責任を担う専任教員以外の者（みなし専任教員）の数を記入してください。</t>
    <phoneticPr fontId="5"/>
  </si>
  <si>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5"/>
  </si>
  <si>
    <t>15　寄宿舎その他大学の附属病院以外の附属施設（短期大学設置基準第３２条を参照）用地、附置研究所用地、駐車場、大学生協用地</t>
    <rPh sb="24" eb="26">
      <t>タンキ</t>
    </rPh>
    <rPh sb="26" eb="28">
      <t>ダイガク</t>
    </rPh>
    <phoneticPr fontId="5"/>
  </si>
  <si>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5"/>
  </si>
  <si>
    <t>16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5"/>
  </si>
  <si>
    <t>　　としてください。</t>
    <phoneticPr fontId="5"/>
  </si>
  <si>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5"/>
  </si>
  <si>
    <t>　　大学が他の学校等と共用する面積を記入してください。「共用する他の学校等の専用」の欄には、当該短期大学の敷地を共用する</t>
    <rPh sb="48" eb="50">
      <t>タンキ</t>
    </rPh>
    <phoneticPr fontId="5"/>
  </si>
  <si>
    <t>　　他の学校等が専用で使用する敷地面積を記入してください。</t>
    <phoneticPr fontId="5"/>
  </si>
  <si>
    <t>18　「基準面積」の欄は、短期大学設置基準第３０条の校地の面積及び第３１条の校舎の面積、または短期大学通信教育設置基準第</t>
    <rPh sb="4" eb="6">
      <t>キジュン</t>
    </rPh>
    <rPh sb="6" eb="8">
      <t>メンセキ</t>
    </rPh>
    <rPh sb="10" eb="11">
      <t>ラン</t>
    </rPh>
    <phoneticPr fontId="5"/>
  </si>
  <si>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5"/>
  </si>
  <si>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5"/>
  </si>
  <si>
    <t>短期大学の情報の公表</t>
    <phoneticPr fontId="1"/>
  </si>
  <si>
    <t>様式20</t>
    <phoneticPr fontId="1"/>
  </si>
  <si>
    <t>基礎データ</t>
    <phoneticPr fontId="1"/>
  </si>
  <si>
    <t>（短期大学全体の入学定員に応じた教員数）</t>
    <rPh sb="1" eb="3">
      <t>タンキ</t>
    </rPh>
    <rPh sb="3" eb="5">
      <t>ダイガク</t>
    </rPh>
    <rPh sb="5" eb="7">
      <t>ゼンタイ</t>
    </rPh>
    <rPh sb="8" eb="10">
      <t>ニュウガク</t>
    </rPh>
    <rPh sb="9" eb="11">
      <t>テイイン</t>
    </rPh>
    <rPh sb="12" eb="13">
      <t>オウ</t>
    </rPh>
    <rPh sb="15" eb="18">
      <t>キョウインスウ</t>
    </rPh>
    <phoneticPr fontId="5"/>
  </si>
  <si>
    <t>出席理事数
（b）</t>
    <rPh sb="2" eb="4">
      <t>リジ</t>
    </rPh>
    <phoneticPr fontId="1"/>
  </si>
  <si>
    <t>［注］</t>
  </si>
  <si>
    <t>種</t>
  </si>
  <si>
    <t>令和　　年　　月　　日
　　：　　～　　：　　</t>
    <rPh sb="0" eb="2">
      <t>レイワ</t>
    </rPh>
    <rPh sb="4" eb="5">
      <t>ネン</t>
    </rPh>
    <rPh sb="7" eb="8">
      <t>ガツ</t>
    </rPh>
    <rPh sb="10" eb="11">
      <t>ニチ</t>
    </rPh>
    <phoneticPr fontId="1"/>
  </si>
  <si>
    <t>　外部研究資金の獲得状況一覧表</t>
    <phoneticPr fontId="1"/>
  </si>
  <si>
    <t>10　「専任教員１人あたりの在籍学生数」の欄には、様式１２の在籍学生数／本表の専任教員数計により、算出してください。</t>
    <rPh sb="25" eb="27">
      <t>ヨウシキ</t>
    </rPh>
    <phoneticPr fontId="5"/>
  </si>
  <si>
    <t>　短期大学の概要（改正後設置基準）</t>
    <rPh sb="9" eb="12">
      <t>カイセイゴ</t>
    </rPh>
    <rPh sb="12" eb="14">
      <t>セッチ</t>
    </rPh>
    <rPh sb="14" eb="16">
      <t>キジュン</t>
    </rPh>
    <phoneticPr fontId="1"/>
  </si>
  <si>
    <t>基　　幹　　教　　員</t>
    <rPh sb="0" eb="1">
      <t>モト</t>
    </rPh>
    <rPh sb="3" eb="4">
      <t>ミキ</t>
    </rPh>
    <rPh sb="6" eb="7">
      <t>キョウ</t>
    </rPh>
    <rPh sb="9" eb="10">
      <t>イン</t>
    </rPh>
    <phoneticPr fontId="5"/>
  </si>
  <si>
    <t>ａ．</t>
    <phoneticPr fontId="5"/>
  </si>
  <si>
    <t>ｂ．</t>
    <phoneticPr fontId="5"/>
  </si>
  <si>
    <t>小計（ａ～ｂ）</t>
    <phoneticPr fontId="5"/>
  </si>
  <si>
    <t>ｃ．</t>
    <phoneticPr fontId="5"/>
  </si>
  <si>
    <t>ｄ．</t>
    <phoneticPr fontId="5"/>
  </si>
  <si>
    <t>○○図書館△△分館</t>
    <rPh sb="2" eb="5">
      <t>トショカン</t>
    </rPh>
    <rPh sb="7" eb="9">
      <t>ブンカン</t>
    </rPh>
    <phoneticPr fontId="5"/>
  </si>
  <si>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5"/>
  </si>
  <si>
    <t>基幹教員以外の教員(助手を除く)</t>
    <phoneticPr fontId="5"/>
  </si>
  <si>
    <t>施設・設備等</t>
    <rPh sb="0" eb="2">
      <t>シセツ</t>
    </rPh>
    <rPh sb="3" eb="6">
      <t>セツビトウ</t>
    </rPh>
    <phoneticPr fontId="5"/>
  </si>
  <si>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5"/>
  </si>
  <si>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5"/>
  </si>
  <si>
    <t>　　また、上記３に記載した、学科教育を担当する独立の組織がある場合には､組織名は、「学科・専攻課程の名称」の欄に「その他の組織等（◯○）」</t>
    <phoneticPr fontId="5"/>
  </si>
  <si>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5"/>
  </si>
  <si>
    <t>ａ．専ら当該学科等の教育研究に従事する者であって、主要授業科目を担当するもの</t>
    <rPh sb="6" eb="8">
      <t>ガッカ</t>
    </rPh>
    <phoneticPr fontId="5"/>
  </si>
  <si>
    <t>ｂ．専ら当該学科等の教育研究に従事する者であって、年間８単位以上の授業科目を担当するもの（ａに該当する者を除く）</t>
    <rPh sb="6" eb="8">
      <t>ガッカ</t>
    </rPh>
    <phoneticPr fontId="5"/>
  </si>
  <si>
    <t>ｃ．専ら当該短期大学の教育研究に従事する者であって、年間８単位以上の授業科目を担当するもの（ａ又はｂに該当する者を除く）</t>
    <rPh sb="6" eb="8">
      <t>タンキ</t>
    </rPh>
    <phoneticPr fontId="5"/>
  </si>
  <si>
    <t>ｄ．専ら当該短期大学の教育研究に従事する者以外の者又は当該短期大学の教育研究に従事し、かつ専ら当該短期大学の</t>
    <rPh sb="6" eb="8">
      <t>タンキ</t>
    </rPh>
    <rPh sb="29" eb="31">
      <t>タンキ</t>
    </rPh>
    <rPh sb="49" eb="51">
      <t>タンキ</t>
    </rPh>
    <phoneticPr fontId="5"/>
  </si>
  <si>
    <t>　複数の学科等で教育研究に従事する者であって、年間８単位以上の授業科目を担当するもの（ａ、ｂ又はcに該当する者を除く）</t>
    <phoneticPr fontId="5"/>
  </si>
  <si>
    <t>　　教育課程の編成その他組織の運営に責任を担う基幹教員以外の者（みなし基幹教員）の数を記入してください。</t>
    <rPh sb="23" eb="25">
      <t>キカン</t>
    </rPh>
    <rPh sb="35" eb="37">
      <t>キカン</t>
    </rPh>
    <phoneticPr fontId="5"/>
  </si>
  <si>
    <t>　　校舎等の施設の面積としてください。</t>
    <phoneticPr fontId="5"/>
  </si>
  <si>
    <t>　　・短期大学通信教育設置基準第８条別表第一（備考に規定する事項を含む。）</t>
    <phoneticPr fontId="5"/>
  </si>
  <si>
    <t>５　教員組織の欄には、教育研究組織の欄で記載した組織単位で専任教員等及び非常勤教員の数を記入してください。また、上記３に　</t>
    <phoneticPr fontId="5"/>
  </si>
  <si>
    <t>　　記載した、学科教育を担当する独立の組織がある場合には､組織名は、「学科・専攻課程の名称」の欄に「その他の組織等（◯○）」</t>
    <phoneticPr fontId="1"/>
  </si>
  <si>
    <t>　　と記載し、専任教員等及び非常勤教員の数を記載してください。なお、その場合は、「基準数（及び「教授数」）」及び「専任教員</t>
    <phoneticPr fontId="1"/>
  </si>
  <si>
    <t>　　一人あたりの在籍学生数」の欄は「―」としてください。</t>
    <phoneticPr fontId="1"/>
  </si>
  <si>
    <t>　　・短期大学通信教育設置基準第９条別表第一（備考に規定する事項を含む。）</t>
    <phoneticPr fontId="1"/>
  </si>
  <si>
    <t>　　１０条の校舎等の施設の面積としてください。</t>
    <phoneticPr fontId="1"/>
  </si>
  <si>
    <t>11-1</t>
    <phoneticPr fontId="1"/>
  </si>
  <si>
    <t>　短期大学の概要（改正前設置基準）</t>
    <rPh sb="1" eb="3">
      <t>タンキ</t>
    </rPh>
    <rPh sb="3" eb="5">
      <t>ダイガク</t>
    </rPh>
    <rPh sb="6" eb="8">
      <t>ガイヨウ</t>
    </rPh>
    <rPh sb="9" eb="12">
      <t>カイセイマエ</t>
    </rPh>
    <rPh sb="12" eb="14">
      <t>セッチ</t>
    </rPh>
    <rPh sb="14" eb="16">
      <t>キジュン</t>
    </rPh>
    <phoneticPr fontId="1"/>
  </si>
  <si>
    <t>11　教員組織の欄を記載する際、「専門職学科」以外の学科・専攻課程においては、「うち実務家教員数」「うち２項該当数」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5"/>
  </si>
  <si>
    <t>13　教員組織の項目中の、「うち実務家専任教員数」の欄については、短期大学設置基準第３５条の１１第１項に定める実務の経験及び</t>
    <rPh sb="44" eb="45">
      <t>ジョウ</t>
    </rPh>
    <phoneticPr fontId="5"/>
  </si>
  <si>
    <t>　 「うち２項該当数」の欄については、短期大学設置基準第３５条の１１第２項に該当する専任教員数を記入してください。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5"/>
  </si>
  <si>
    <t>　 「うちみなし専任教員数」の欄については、短期大学設置基準第３５条の１１第３項に定める、１年につき６単位以上の授業科目を担当し、</t>
    <rPh sb="22" eb="24">
      <t>タンキ</t>
    </rPh>
    <rPh sb="33" eb="34">
      <t>ジョウ</t>
    </rPh>
    <phoneticPr fontId="5"/>
  </si>
  <si>
    <t>※様式11-1は、改正（令和4年10月1日施行）前の短期大学設置基準等に基づいた様式です。</t>
    <phoneticPr fontId="1"/>
  </si>
  <si>
    <t>　本表は「専任教員」の研究活動状況について作成してください。</t>
    <rPh sb="1" eb="3">
      <t>ホンヒョウ</t>
    </rPh>
    <rPh sb="5" eb="9">
      <t>センニンキョウイン</t>
    </rPh>
    <rPh sb="11" eb="13">
      <t>ケンキュウ</t>
    </rPh>
    <rPh sb="13" eb="15">
      <t>カツドウ</t>
    </rPh>
    <rPh sb="15" eb="17">
      <t>ジョウキョウ</t>
    </rPh>
    <rPh sb="21" eb="23">
      <t>サクセイ</t>
    </rPh>
    <phoneticPr fontId="1"/>
  </si>
  <si>
    <t>　本表は「基幹教員」の研究活動状況について作成してください。</t>
    <rPh sb="1" eb="3">
      <t>ホンヒョウ</t>
    </rPh>
    <rPh sb="5" eb="7">
      <t>キカン</t>
    </rPh>
    <rPh sb="7" eb="9">
      <t>キョウイン</t>
    </rPh>
    <rPh sb="11" eb="13">
      <t>ケンキュウ</t>
    </rPh>
    <rPh sb="13" eb="15">
      <t>カツドウ</t>
    </rPh>
    <rPh sb="15" eb="17">
      <t>ジョウキョウ</t>
    </rPh>
    <rPh sb="21" eb="23">
      <t>サクセイ</t>
    </rPh>
    <phoneticPr fontId="1"/>
  </si>
  <si>
    <t>［注］</t>
    <phoneticPr fontId="1"/>
  </si>
  <si>
    <t>[注]</t>
    <phoneticPr fontId="29"/>
  </si>
  <si>
    <t>d</t>
    <phoneticPr fontId="29"/>
  </si>
  <si>
    <t>c</t>
    <phoneticPr fontId="29"/>
  </si>
  <si>
    <t>b</t>
    <phoneticPr fontId="29"/>
  </si>
  <si>
    <t>a</t>
    <phoneticPr fontId="29"/>
  </si>
  <si>
    <t>職位</t>
    <rPh sb="0" eb="2">
      <t>ショクイ</t>
    </rPh>
    <phoneticPr fontId="29"/>
  </si>
  <si>
    <t>学科・専攻課程名：　　　　　　　　　　　　　　　　　　　　</t>
    <rPh sb="0" eb="2">
      <t>ガッカ</t>
    </rPh>
    <rPh sb="3" eb="7">
      <t>センコウカテイ</t>
    </rPh>
    <rPh sb="7" eb="8">
      <t>メイ</t>
    </rPh>
    <phoneticPr fontId="29"/>
  </si>
  <si>
    <t>学科・専攻課程名：　　　　　　　　　　　　　　　　　　　</t>
    <rPh sb="0" eb="2">
      <t>ガッカ</t>
    </rPh>
    <rPh sb="3" eb="7">
      <t>センコウカテイ</t>
    </rPh>
    <rPh sb="7" eb="8">
      <t>メイ</t>
    </rPh>
    <phoneticPr fontId="1"/>
  </si>
  <si>
    <t>3　実務家基幹教員で「研究業績」欄が空白になる場合、その旨「備考」欄に記載してください。</t>
    <rPh sb="2" eb="5">
      <t>ジツムカ</t>
    </rPh>
    <rPh sb="5" eb="7">
      <t>キカン</t>
    </rPh>
    <rPh sb="7" eb="9">
      <t>キョウイン</t>
    </rPh>
    <rPh sb="11" eb="15">
      <t>ケンキュウギョウセキ</t>
    </rPh>
    <rPh sb="16" eb="17">
      <t>ラン</t>
    </rPh>
    <rPh sb="18" eb="20">
      <t>クウハク</t>
    </rPh>
    <rPh sb="23" eb="25">
      <t>バアイ</t>
    </rPh>
    <rPh sb="28" eb="29">
      <t>ムネ</t>
    </rPh>
    <rPh sb="30" eb="32">
      <t>ビコウ</t>
    </rPh>
    <rPh sb="33" eb="34">
      <t>ラン</t>
    </rPh>
    <rPh sb="35" eb="37">
      <t>キサイ</t>
    </rPh>
    <phoneticPr fontId="1"/>
  </si>
  <si>
    <t>１　改正（令和4年10月1日施行）前の短期大学設置基準に従って 様式11-1を作成する場合、　</t>
    <rPh sb="5" eb="7">
      <t>レイワ</t>
    </rPh>
    <rPh sb="8" eb="9">
      <t>ネン</t>
    </rPh>
    <rPh sb="11" eb="12">
      <t>ガツ</t>
    </rPh>
    <rPh sb="13" eb="14">
      <t>ヒ</t>
    </rPh>
    <rPh sb="14" eb="16">
      <t>セコウ</t>
    </rPh>
    <rPh sb="19" eb="23">
      <t>タンキダイガク</t>
    </rPh>
    <rPh sb="28" eb="29">
      <t>シタガ</t>
    </rPh>
    <rPh sb="32" eb="34">
      <t>ヨウシキ</t>
    </rPh>
    <rPh sb="39" eb="41">
      <t>サクセイ</t>
    </rPh>
    <rPh sb="43" eb="45">
      <t>バアイ</t>
    </rPh>
    <phoneticPr fontId="1"/>
  </si>
  <si>
    <t>参画する会議体</t>
    <rPh sb="0" eb="2">
      <t>サンカク</t>
    </rPh>
    <rPh sb="4" eb="7">
      <t>カイギタイ</t>
    </rPh>
    <phoneticPr fontId="1"/>
  </si>
  <si>
    <t>　　（記入例：教授会、教務委員会、教育課程編成委員会等）</t>
    <phoneticPr fontId="1"/>
  </si>
  <si>
    <t xml:space="preserve">    改正前及び改正後設置基準に対応した様式（2種類）を示しています。</t>
    <phoneticPr fontId="1"/>
  </si>
  <si>
    <t>　教育課程に対応した授業科目担当者一覧</t>
    <rPh sb="1" eb="3">
      <t>キョウイク</t>
    </rPh>
    <rPh sb="3" eb="5">
      <t>カテイ</t>
    </rPh>
    <phoneticPr fontId="1"/>
  </si>
  <si>
    <t>11-2-2</t>
    <phoneticPr fontId="1"/>
  </si>
  <si>
    <t>様式15</t>
    <rPh sb="0" eb="2">
      <t>ヨウシキ</t>
    </rPh>
    <phoneticPr fontId="1"/>
  </si>
  <si>
    <t>様式11-2-2</t>
    <rPh sb="0" eb="2">
      <t>ヨウシキ</t>
    </rPh>
    <phoneticPr fontId="29"/>
  </si>
  <si>
    <t>教員氏名</t>
    <rPh sb="0" eb="4">
      <t>キョウインシメイ</t>
    </rPh>
    <phoneticPr fontId="29"/>
  </si>
  <si>
    <t>２　区分 a～d については、以下を参照してください。</t>
    <rPh sb="15" eb="17">
      <t>イカ</t>
    </rPh>
    <rPh sb="18" eb="20">
      <t>サンショウ</t>
    </rPh>
    <phoneticPr fontId="1"/>
  </si>
  <si>
    <t>　ａ．専ら当該学科等の教育研究に従事する者であって、主要授業科目を担当するもの</t>
    <phoneticPr fontId="1"/>
  </si>
  <si>
    <t>　ｄ．専ら当該短期大学の教育研究に従事する者以外の者又は当該短期大学の教育研究に従事し、かつ専ら当該短期大学の</t>
    <phoneticPr fontId="1"/>
  </si>
  <si>
    <t>　　　複数の学科等で教育研究に従事する者であって、年間８単位以上の授業科目を担当するもの（ａ、ｂ又はcに該当する者を除く）</t>
    <phoneticPr fontId="1"/>
  </si>
  <si>
    <t>様式11-2-1</t>
    <rPh sb="0" eb="2">
      <t>ヨウシキ</t>
    </rPh>
    <phoneticPr fontId="1"/>
  </si>
  <si>
    <t>(a) 専任教員及び非常勤教員の場合</t>
    <rPh sb="4" eb="8">
      <t>センニンキョウイン</t>
    </rPh>
    <rPh sb="8" eb="9">
      <t>オヨ</t>
    </rPh>
    <rPh sb="10" eb="15">
      <t>ヒジョウキンキョウイン</t>
    </rPh>
    <rPh sb="16" eb="18">
      <t>バアイ</t>
    </rPh>
    <phoneticPr fontId="1"/>
  </si>
  <si>
    <t>(b) 基幹教員及び基幹教員以外の教員の場合</t>
    <rPh sb="4" eb="8">
      <t>キカンキョウイン</t>
    </rPh>
    <rPh sb="8" eb="9">
      <t>オヨ</t>
    </rPh>
    <rPh sb="10" eb="16">
      <t>キカンキョウインイガイ</t>
    </rPh>
    <rPh sb="17" eb="19">
      <t>キョウイン</t>
    </rPh>
    <rPh sb="20" eb="22">
      <t>バアイ</t>
    </rPh>
    <phoneticPr fontId="1"/>
  </si>
  <si>
    <t>３　「職位」欄は、教授、准教授、講師、助教の区分で記入してください。</t>
    <phoneticPr fontId="1"/>
  </si>
  <si>
    <t xml:space="preserve">    各短期大学は、実態に応じた様式を選択して作成してください。</t>
    <phoneticPr fontId="1"/>
  </si>
  <si>
    <t xml:space="preserve">    ○○学科共通科目」等とし、単独の表を作成してください。</t>
    <rPh sb="7" eb="8">
      <t>カ</t>
    </rPh>
    <rPh sb="8" eb="10">
      <t>キョウツウ</t>
    </rPh>
    <rPh sb="10" eb="12">
      <t>カモク</t>
    </rPh>
    <phoneticPr fontId="1"/>
  </si>
  <si>
    <t>　　○基幹教員は空欄としてください。</t>
    <rPh sb="3" eb="7">
      <t>キカンキョウイン</t>
    </rPh>
    <rPh sb="8" eb="10">
      <t>クウラン</t>
    </rPh>
    <phoneticPr fontId="1"/>
  </si>
  <si>
    <t>　　○基幹教員以外の教員は「基幹教員以外の教員」と記載してください。</t>
    <rPh sb="3" eb="9">
      <t>キカンキョウインイガイ</t>
    </rPh>
    <rPh sb="10" eb="12">
      <t>キョウイン</t>
    </rPh>
    <rPh sb="14" eb="20">
      <t>キカンキョウインイガイ</t>
    </rPh>
    <rPh sb="21" eb="23">
      <t>キョウイン</t>
    </rPh>
    <rPh sb="25" eb="27">
      <t>キサイ</t>
    </rPh>
    <phoneticPr fontId="1"/>
  </si>
  <si>
    <t>　ｂ．専ら当該学科等の教育研究に従事する者であって、年間8単位以上の授業科目を担当するもの（ａに該当する者を除く）</t>
    <phoneticPr fontId="1"/>
  </si>
  <si>
    <t>　ｃ．専ら当該短期大学の教育研究に従事する者であって、年間8単位以上の授業科目を担当するもの（ａ又はｂに該当する者を除く）</t>
    <phoneticPr fontId="1"/>
  </si>
  <si>
    <t>４　「担当単位数」欄には、1年間に担当する授業科目の単位数の合計を記入してください。</t>
    <rPh sb="3" eb="5">
      <t>タントウ</t>
    </rPh>
    <rPh sb="5" eb="8">
      <t>タンイスウ</t>
    </rPh>
    <rPh sb="9" eb="10">
      <t>ラン</t>
    </rPh>
    <rPh sb="14" eb="16">
      <t>ネンカン</t>
    </rPh>
    <rPh sb="17" eb="19">
      <t>タントウ</t>
    </rPh>
    <rPh sb="21" eb="23">
      <t>ジュギョウ</t>
    </rPh>
    <rPh sb="23" eb="25">
      <t>カモク</t>
    </rPh>
    <rPh sb="26" eb="29">
      <t>タンイスウ</t>
    </rPh>
    <rPh sb="30" eb="32">
      <t>ゴウケイ</t>
    </rPh>
    <phoneticPr fontId="1"/>
  </si>
  <si>
    <t xml:space="preserve">  教員の研究活動状況表</t>
    <phoneticPr fontId="1"/>
  </si>
  <si>
    <t>３　様式12及び様式14（①～⑤）には、「長期履修生」が含まれます。</t>
    <rPh sb="2" eb="4">
      <t>ヨウシキ</t>
    </rPh>
    <rPh sb="6" eb="7">
      <t>オヨ</t>
    </rPh>
    <rPh sb="8" eb="10">
      <t>ヨウシキ</t>
    </rPh>
    <rPh sb="21" eb="23">
      <t>チョウキ</t>
    </rPh>
    <rPh sb="23" eb="26">
      <t>リシュウセイ</t>
    </rPh>
    <rPh sb="28" eb="29">
      <t>フク</t>
    </rPh>
    <phoneticPr fontId="1"/>
  </si>
  <si>
    <t>教育研究実施組織</t>
    <rPh sb="0" eb="2">
      <t>キョウイク</t>
    </rPh>
    <rPh sb="1" eb="2">
      <t>イク</t>
    </rPh>
    <rPh sb="2" eb="4">
      <t>ケンキュウ</t>
    </rPh>
    <rPh sb="4" eb="6">
      <t>ジッシ</t>
    </rPh>
    <rPh sb="6" eb="8">
      <t>ソシキ</t>
    </rPh>
    <phoneticPr fontId="5"/>
  </si>
  <si>
    <t>○○学科（○○専攻）　計（ａ～ｄ）</t>
    <phoneticPr fontId="5"/>
  </si>
  <si>
    <t>〇〇専門職学科　計（ａ～ｄ）</t>
    <rPh sb="2" eb="4">
      <t>センモン</t>
    </rPh>
    <rPh sb="4" eb="5">
      <t>ショク</t>
    </rPh>
    <rPh sb="5" eb="7">
      <t>ガッカ</t>
    </rPh>
    <phoneticPr fontId="5"/>
  </si>
  <si>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5"/>
  </si>
  <si>
    <t>１　本様式は、様式11-2-1（短期大学の概要）「教育研究実施組織」の「基幹教員」について、学科・専攻課程ごとに作成してください。</t>
    <rPh sb="16" eb="20">
      <t>タンキダイガク</t>
    </rPh>
    <rPh sb="21" eb="23">
      <t>ガイヨウ</t>
    </rPh>
    <rPh sb="36" eb="40">
      <t>キカンキョウイン</t>
    </rPh>
    <phoneticPr fontId="1"/>
  </si>
  <si>
    <t>2　改正（令和4年10月1日施行）後の短期大学設置基準に従って 様式11-2-1を作成する場合、</t>
    <rPh sb="2" eb="4">
      <t>カイセイ</t>
    </rPh>
    <rPh sb="17" eb="18">
      <t>ゴ</t>
    </rPh>
    <phoneticPr fontId="1"/>
  </si>
  <si>
    <t>教員の研究活動状況表</t>
    <rPh sb="0" eb="2">
      <t>キョウイン</t>
    </rPh>
    <rPh sb="3" eb="5">
      <t>ケンキュウ</t>
    </rPh>
    <rPh sb="5" eb="7">
      <t>カツドウ</t>
    </rPh>
    <rPh sb="7" eb="9">
      <t>ジョウキョウ</t>
    </rPh>
    <rPh sb="9" eb="10">
      <t>ヒョウ</t>
    </rPh>
    <phoneticPr fontId="1"/>
  </si>
  <si>
    <t>科学研究費補助金の「研究種目」は「基盤研究（S・A・B・C）」、「若手研究」等を記載してください。</t>
    <rPh sb="0" eb="2">
      <t>カガク</t>
    </rPh>
    <rPh sb="2" eb="5">
      <t>ケンキュウヒ</t>
    </rPh>
    <rPh sb="5" eb="8">
      <t>ホジョキン</t>
    </rPh>
    <rPh sb="10" eb="12">
      <t>ケンキュウ</t>
    </rPh>
    <rPh sb="12" eb="14">
      <t>シュモク</t>
    </rPh>
    <rPh sb="17" eb="19">
      <t>キバン</t>
    </rPh>
    <rPh sb="19" eb="21">
      <t>ケンキュウ</t>
    </rPh>
    <rPh sb="33" eb="35">
      <t>ワカテ</t>
    </rPh>
    <rPh sb="35" eb="37">
      <t>ケンキュウ</t>
    </rPh>
    <rPh sb="38" eb="39">
      <t>トウ</t>
    </rPh>
    <rPh sb="40" eb="42">
      <t>キサイ</t>
    </rPh>
    <phoneticPr fontId="1"/>
  </si>
  <si>
    <t>備考</t>
    <rPh sb="0" eb="2">
      <t>ビコウ</t>
    </rPh>
    <phoneticPr fontId="29"/>
  </si>
  <si>
    <r>
      <t>短期大学の概要（改正後設置基準</t>
    </r>
    <r>
      <rPr>
        <vertAlign val="superscript"/>
        <sz val="12"/>
        <rFont val="ＭＳ Ｐゴシック"/>
        <family val="3"/>
        <charset val="128"/>
        <scheme val="minor"/>
      </rPr>
      <t>※</t>
    </r>
    <r>
      <rPr>
        <sz val="12"/>
        <rFont val="ＭＳ Ｐゴシック"/>
        <family val="3"/>
        <charset val="128"/>
        <scheme val="minor"/>
      </rPr>
      <t>）</t>
    </r>
    <rPh sb="0" eb="2">
      <t>タンキ</t>
    </rPh>
    <rPh sb="2" eb="4">
      <t>ダイガク</t>
    </rPh>
    <rPh sb="5" eb="7">
      <t>ガイヨウ</t>
    </rPh>
    <rPh sb="10" eb="11">
      <t>ゴ</t>
    </rPh>
    <phoneticPr fontId="1"/>
  </si>
  <si>
    <r>
      <t>短期大学の概要（改正前設置基準</t>
    </r>
    <r>
      <rPr>
        <vertAlign val="superscript"/>
        <sz val="12"/>
        <rFont val="ＭＳ Ｐゴシック"/>
        <family val="3"/>
        <charset val="128"/>
        <scheme val="minor"/>
      </rPr>
      <t>※</t>
    </r>
    <r>
      <rPr>
        <sz val="12"/>
        <rFont val="ＭＳ Ｐゴシック"/>
        <family val="3"/>
        <charset val="128"/>
        <scheme val="minor"/>
      </rPr>
      <t>）</t>
    </r>
    <rPh sb="0" eb="2">
      <t>タンキ</t>
    </rPh>
    <rPh sb="2" eb="4">
      <t>ダイガク</t>
    </rPh>
    <rPh sb="5" eb="7">
      <t>ガイヨウ</t>
    </rPh>
    <phoneticPr fontId="1"/>
  </si>
  <si>
    <t>様式11-1</t>
    <rPh sb="0" eb="2">
      <t>ヨウシキ</t>
    </rPh>
    <phoneticPr fontId="1"/>
  </si>
  <si>
    <t>６　「備考」欄は、①当該短期大学の他の学科・専攻課程の基幹教員である者については、当該学科・専攻課程名を記入し、</t>
    <phoneticPr fontId="1"/>
  </si>
  <si>
    <t>５　「参画する会議体」欄は、教育課程の編成その他の学科・専攻課程の運営について責任を担うものとした会議体名について記入してください。</t>
    <phoneticPr fontId="1"/>
  </si>
  <si>
    <t>11-2-1</t>
    <phoneticPr fontId="1"/>
  </si>
  <si>
    <t>担当単位数</t>
    <rPh sb="0" eb="2">
      <t>タントウ</t>
    </rPh>
    <rPh sb="2" eb="4">
      <t>タンイ</t>
    </rPh>
    <rPh sb="4" eb="5">
      <t>スウ</t>
    </rPh>
    <phoneticPr fontId="29"/>
  </si>
  <si>
    <t>　短期大学の情報の公表</t>
  </si>
  <si>
    <t>専門性が求められる職業についている者等との協力の状況について</t>
    <phoneticPr fontId="1"/>
  </si>
  <si>
    <t>【専門職短期大学のみ】</t>
    <rPh sb="4" eb="6">
      <t>タンキ</t>
    </rPh>
    <phoneticPr fontId="1"/>
  </si>
  <si>
    <t>※関係法令：学校教育法施行規則　第172条の2第2項</t>
    <rPh sb="23" eb="24">
      <t>ダイ</t>
    </rPh>
    <rPh sb="25" eb="26">
      <t>コウ</t>
    </rPh>
    <phoneticPr fontId="1"/>
  </si>
  <si>
    <t>【共通】</t>
    <phoneticPr fontId="1"/>
  </si>
  <si>
    <t>２　作成にあたっては、学校基本調査に準拠し、各年度の5月1日現在で記入してください。</t>
    <phoneticPr fontId="1"/>
  </si>
  <si>
    <t>３　②の退学者数には、除籍者も含めてください。</t>
    <phoneticPr fontId="1"/>
  </si>
  <si>
    <t>４　⑥の科目等履修生については、学科・専攻課程単位で履修生を受けれていない場合、「学科・専攻課程」の欄は</t>
    <phoneticPr fontId="1"/>
  </si>
  <si>
    <t>　　自短期大学の規程等に応じてその単位を記入してください（例：全学）。</t>
    <rPh sb="2" eb="5">
      <t>ジタンキ</t>
    </rPh>
    <rPh sb="5" eb="7">
      <t>ダイガク</t>
    </rPh>
    <rPh sb="8" eb="11">
      <t>キテイトウ</t>
    </rPh>
    <rPh sb="12" eb="13">
      <t>オウ</t>
    </rPh>
    <rPh sb="17" eb="19">
      <t>タンイ</t>
    </rPh>
    <rPh sb="20" eb="22">
      <t>キニュウ</t>
    </rPh>
    <rPh sb="29" eb="30">
      <t>レイ</t>
    </rPh>
    <rPh sb="31" eb="33">
      <t>ゼンガク</t>
    </rPh>
    <phoneticPr fontId="1"/>
  </si>
  <si>
    <t>　　○非常勤・併設大学所属教員は「非常勤」と記載し、「職位」は空欄としてください。</t>
    <rPh sb="22" eb="24">
      <t>キサイ</t>
    </rPh>
    <rPh sb="27" eb="29">
      <t>ショクイ</t>
    </rPh>
    <rPh sb="31" eb="33">
      <t>クウラン</t>
    </rPh>
    <phoneticPr fontId="1"/>
  </si>
  <si>
    <t>基幹教員以外の教員
(助手を除く)</t>
    <rPh sb="11" eb="13">
      <t>ジョシュ</t>
    </rPh>
    <rPh sb="14" eb="15">
      <t>ノゾ</t>
    </rPh>
    <phoneticPr fontId="5"/>
  </si>
  <si>
    <t>専ら当該学科等の教育研究に従事する教員（a～b）</t>
    <rPh sb="4" eb="6">
      <t>ガッカ</t>
    </rPh>
    <phoneticPr fontId="5"/>
  </si>
  <si>
    <t>うち実務家基幹教員数</t>
    <rPh sb="2" eb="4">
      <t>ジツム</t>
    </rPh>
    <rPh sb="4" eb="5">
      <t>カ</t>
    </rPh>
    <rPh sb="5" eb="7">
      <t>キカン</t>
    </rPh>
    <rPh sb="7" eb="9">
      <t>キョウイン</t>
    </rPh>
    <rPh sb="9" eb="10">
      <t>スウ</t>
    </rPh>
    <phoneticPr fontId="5"/>
  </si>
  <si>
    <t>うち教授数</t>
    <rPh sb="2" eb="4">
      <t>キョウジュ</t>
    </rPh>
    <rPh sb="4" eb="5">
      <t>スウ</t>
    </rPh>
    <phoneticPr fontId="5"/>
  </si>
  <si>
    <t>短期大学設置基準別表第一イ及びロに定める基幹教員数の四分の三の数</t>
    <rPh sb="0" eb="2">
      <t>タンキ</t>
    </rPh>
    <rPh sb="13" eb="14">
      <t>オヨ</t>
    </rPh>
    <phoneticPr fontId="5"/>
  </si>
  <si>
    <t>うち２項該当数</t>
    <rPh sb="3" eb="4">
      <t>コウ</t>
    </rPh>
    <rPh sb="4" eb="6">
      <t>ガイトウ</t>
    </rPh>
    <rPh sb="6" eb="7">
      <t>スウ</t>
    </rPh>
    <phoneticPr fontId="5"/>
  </si>
  <si>
    <t>うちみなし基幹教員数</t>
    <rPh sb="5" eb="7">
      <t>キカン</t>
    </rPh>
    <rPh sb="7" eb="9">
      <t>キョウイン</t>
    </rPh>
    <rPh sb="9" eb="10">
      <t>スウ</t>
    </rPh>
    <phoneticPr fontId="5"/>
  </si>
  <si>
    <t>うち２項該当数</t>
    <rPh sb="3" eb="4">
      <t>コウ</t>
    </rPh>
    <rPh sb="4" eb="6">
      <t>ガイトウ</t>
    </rPh>
    <rPh sb="6" eb="7">
      <t>インズウ</t>
    </rPh>
    <phoneticPr fontId="5"/>
  </si>
  <si>
    <t>共用する他の学校等の専用</t>
    <rPh sb="0" eb="2">
      <t>キョウヨウ</t>
    </rPh>
    <rPh sb="4" eb="5">
      <t>タ</t>
    </rPh>
    <rPh sb="6" eb="8">
      <t>ガッコウ</t>
    </rPh>
    <rPh sb="8" eb="9">
      <t>トウ</t>
    </rPh>
    <rPh sb="10" eb="12">
      <t>センヨウ</t>
    </rPh>
    <phoneticPr fontId="5"/>
  </si>
  <si>
    <t>　　　</t>
    <phoneticPr fontId="5"/>
  </si>
  <si>
    <t xml:space="preserve"> なお、基幹教員制度では、学科以外の組織（機構・センター等）に基幹教員が置かれることは想定されておりません。制度趣旨等については文部科学省</t>
    <rPh sb="4" eb="10">
      <t>キカンキョウインセイド</t>
    </rPh>
    <rPh sb="13" eb="15">
      <t>ガッカ</t>
    </rPh>
    <rPh sb="15" eb="17">
      <t>イガイ</t>
    </rPh>
    <rPh sb="18" eb="20">
      <t>ソシキ</t>
    </rPh>
    <rPh sb="21" eb="23">
      <t>キコウ</t>
    </rPh>
    <rPh sb="28" eb="29">
      <t>トウ</t>
    </rPh>
    <rPh sb="31" eb="35">
      <t>キカンキョウイン</t>
    </rPh>
    <rPh sb="36" eb="37">
      <t>オ</t>
    </rPh>
    <rPh sb="43" eb="45">
      <t>ソウテイ</t>
    </rPh>
    <phoneticPr fontId="5"/>
  </si>
  <si>
    <t xml:space="preserve"> が提供しているＱ＆Ａ等を参照してください。</t>
    <phoneticPr fontId="5"/>
  </si>
  <si>
    <t xml:space="preserve"> になります。</t>
    <phoneticPr fontId="5"/>
  </si>
  <si>
    <t>８　基幹教員数の記入に際しては、休職、サバティカル制度等により一時的に短期大学を離れることによって基幹教員の要件を満たさなかった場合は</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64" eb="66">
      <t>バアイ</t>
    </rPh>
    <phoneticPr fontId="5"/>
  </si>
  <si>
    <t>　　基幹教員に算入しないでください。また、短期大学設置基準第21条における「授業を担当しない教員」についても含めないでください。</t>
    <rPh sb="21" eb="23">
      <t>タンキ</t>
    </rPh>
    <rPh sb="23" eb="25">
      <t>ダイガク</t>
    </rPh>
    <rPh sb="25" eb="27">
      <t>セッチ</t>
    </rPh>
    <rPh sb="27" eb="29">
      <t>キジュン</t>
    </rPh>
    <rPh sb="29" eb="30">
      <t>ダイ</t>
    </rPh>
    <rPh sb="32" eb="33">
      <t>ジョウ</t>
    </rPh>
    <rPh sb="38" eb="40">
      <t>ジュギョウ</t>
    </rPh>
    <rPh sb="41" eb="43">
      <t>タントウ</t>
    </rPh>
    <rPh sb="46" eb="48">
      <t>キョウイン</t>
    </rPh>
    <rPh sb="54" eb="55">
      <t>フク</t>
    </rPh>
    <phoneticPr fontId="5"/>
  </si>
  <si>
    <t>９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5"/>
  </si>
  <si>
    <t>　　・短期大学設置基準第22条別表第一イ及びロ（備考に規定する事項を含む。）</t>
    <rPh sb="3" eb="5">
      <t>タンキ</t>
    </rPh>
    <phoneticPr fontId="5"/>
  </si>
  <si>
    <t>10　教育研究実施組織の欄を記載する際、「専門職学科」以外の学科・専攻課程においては、「うち実務家基幹教員数」、「うち２項該当数」、</t>
    <rPh sb="3" eb="5">
      <t>キョウイク</t>
    </rPh>
    <rPh sb="4" eb="5">
      <t>イク</t>
    </rPh>
    <rPh sb="5" eb="7">
      <t>ケンキュウ</t>
    </rPh>
    <rPh sb="7" eb="9">
      <t>ジッシ</t>
    </rPh>
    <rPh sb="9" eb="11">
      <t>ソシキ</t>
    </rPh>
    <rPh sb="12" eb="13">
      <t>ラン</t>
    </rPh>
    <rPh sb="14" eb="16">
      <t>キサイ</t>
    </rPh>
    <rPh sb="18" eb="19">
      <t>サイ</t>
    </rPh>
    <rPh sb="21" eb="26">
      <t>センモンショクガッカ</t>
    </rPh>
    <rPh sb="27" eb="29">
      <t>イガイ</t>
    </rPh>
    <rPh sb="30" eb="32">
      <t>ガッカ</t>
    </rPh>
    <rPh sb="33" eb="35">
      <t>センコウ</t>
    </rPh>
    <rPh sb="35" eb="37">
      <t>カテイ</t>
    </rPh>
    <rPh sb="49" eb="51">
      <t>キカン</t>
    </rPh>
    <phoneticPr fontId="5"/>
  </si>
  <si>
    <t>11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5"/>
  </si>
  <si>
    <t>12　教育研究実施組織の項目中の、「うち実務家基幹教員数」の欄については、短期大学設置基準第35条の８第１項に定める</t>
    <rPh sb="23" eb="25">
      <t>キカン</t>
    </rPh>
    <rPh sb="48" eb="49">
      <t>ジョウ</t>
    </rPh>
    <phoneticPr fontId="5"/>
  </si>
  <si>
    <t>　　実務の経験及び高度の実務の能力を有する基幹教員（実務家基幹教員）数を記入してください。</t>
    <rPh sb="21" eb="23">
      <t>キカン</t>
    </rPh>
    <rPh sb="29" eb="31">
      <t>キカン</t>
    </rPh>
    <rPh sb="32" eb="33">
      <t>スウ</t>
    </rPh>
    <rPh sb="34" eb="36">
      <t>キニュウ</t>
    </rPh>
    <phoneticPr fontId="5"/>
  </si>
  <si>
    <t>　 「うち２項該当数」の欄については、短期大学設置基準第35条の８第２項に該当する基幹教員数を記入してください。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5"/>
  </si>
  <si>
    <t>　 「うちみなし基幹教員数」の欄については、短期大学設置基準第35条の８第３項に定める、１年につき６単位以上の授業科目を担当し、</t>
    <rPh sb="8" eb="10">
      <t>キカン</t>
    </rPh>
    <rPh sb="22" eb="24">
      <t>タンキ</t>
    </rPh>
    <rPh sb="33" eb="34">
      <t>ジョウ</t>
    </rPh>
    <phoneticPr fontId="5"/>
  </si>
  <si>
    <t>13　短期大学設置基準第50条に定める教育課程等に関する事項の改善に係る先導的な取組に関する特例を受けている場合には、</t>
    <rPh sb="3" eb="5">
      <t>タンキ</t>
    </rPh>
    <phoneticPr fontId="5"/>
  </si>
  <si>
    <t>　　特例を受けた学科・専攻課程等の「備考欄」に特例の内容を簡潔に記載してください。</t>
    <rPh sb="11" eb="13">
      <t>センコウ</t>
    </rPh>
    <rPh sb="23" eb="25">
      <t>トクレイ</t>
    </rPh>
    <rPh sb="26" eb="28">
      <t>ナイヨウ</t>
    </rPh>
    <rPh sb="29" eb="31">
      <t>カンケツ</t>
    </rPh>
    <phoneticPr fontId="5"/>
  </si>
  <si>
    <t>15　寄宿舎その他大学の附属病院以外の附属施設（短期大学設置基準第32条を参照）用地、附置研究所用地、駐車場、大学生協用地</t>
    <rPh sb="24" eb="26">
      <t>タンキ</t>
    </rPh>
    <rPh sb="26" eb="28">
      <t>ダイガク</t>
    </rPh>
    <phoneticPr fontId="5"/>
  </si>
  <si>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5"/>
  </si>
  <si>
    <t>18　「基準面積」の欄は、短期大学設置基準第30条の校地の面積及び第31条の校舎の面積、又は短期大学通信教育設置基準第９条の</t>
    <rPh sb="4" eb="6">
      <t>キジュン</t>
    </rPh>
    <rPh sb="6" eb="8">
      <t>メンセキ</t>
    </rPh>
    <rPh sb="10" eb="11">
      <t>ラン</t>
    </rPh>
    <rPh sb="44" eb="45">
      <t>マタ</t>
    </rPh>
    <phoneticPr fontId="5"/>
  </si>
  <si>
    <t>19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phoneticPr fontId="5"/>
  </si>
  <si>
    <t>　　　　　　　　　　</t>
    <phoneticPr fontId="5"/>
  </si>
  <si>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5"/>
  </si>
  <si>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5"/>
  </si>
  <si>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5"/>
  </si>
  <si>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5"/>
  </si>
  <si>
    <t>私立学校法</t>
    <rPh sb="0" eb="5">
      <t>シリツガッコウホウ</t>
    </rPh>
    <phoneticPr fontId="1"/>
  </si>
  <si>
    <t>第27条（寄附行為の備置き及び閲覧等）</t>
    <rPh sb="0" eb="1">
      <t>ダイ</t>
    </rPh>
    <rPh sb="3" eb="4">
      <t>ジョウ</t>
    </rPh>
    <phoneticPr fontId="1"/>
  </si>
  <si>
    <t>私立学校法施行規則</t>
    <rPh sb="0" eb="5">
      <t>シリツガッコウホウ</t>
    </rPh>
    <rPh sb="5" eb="9">
      <t>シコウキソク</t>
    </rPh>
    <phoneticPr fontId="1"/>
  </si>
  <si>
    <t xml:space="preserve">第106条(計算書類等及び監査報告の備置き及び閲覧等：主たる事務所(5年間)及び従たる事務所(3年間)に備置き(電磁的記録可))
</t>
    <rPh sb="0" eb="1">
      <t>ダイ</t>
    </rPh>
    <rPh sb="4" eb="5">
      <t>ジョウ</t>
    </rPh>
    <phoneticPr fontId="1"/>
  </si>
  <si>
    <t>第107条(財産目録等の作成、備置き及び閲覧等：毎会計年度終了後3か月以内に財産目録等を作成し、主たる事務所に備置き（電磁的記録可）)</t>
    <rPh sb="0" eb="1">
      <t>ダイ</t>
    </rPh>
    <rPh sb="4" eb="5">
      <t>ジョウ</t>
    </rPh>
    <rPh sb="59" eb="62">
      <t>デンジテキ</t>
    </rPh>
    <rPh sb="62" eb="64">
      <t>キロク</t>
    </rPh>
    <rPh sb="64" eb="65">
      <t>カ</t>
    </rPh>
    <phoneticPr fontId="1"/>
  </si>
  <si>
    <t>第137条(情報の公表：インターネットによる寄附行為、計算書類等、監査報告、財産目録等の公表（努力義務）)</t>
    <rPh sb="0" eb="1">
      <t>ダイ</t>
    </rPh>
    <rPh sb="4" eb="5">
      <t>ジョウ</t>
    </rPh>
    <rPh sb="6" eb="8">
      <t>ジョウホウ</t>
    </rPh>
    <rPh sb="9" eb="11">
      <t>コウヒョウ</t>
    </rPh>
    <rPh sb="44" eb="46">
      <t>コウヒョウ</t>
    </rPh>
    <rPh sb="47" eb="51">
      <t>ドリョクギム</t>
    </rPh>
    <phoneticPr fontId="1"/>
  </si>
  <si>
    <t>第55条(大臣所轄学校法人等における情報の公表：法第151条の規定による公表方法（インターネット）)</t>
    <rPh sb="0" eb="1">
      <t>ダイ</t>
    </rPh>
    <rPh sb="3" eb="4">
      <t>ジョウ</t>
    </rPh>
    <rPh sb="31" eb="33">
      <t>キテイ</t>
    </rPh>
    <rPh sb="36" eb="38">
      <t>コウヒョウ</t>
    </rPh>
    <rPh sb="38" eb="40">
      <t>ホウホウ</t>
    </rPh>
    <phoneticPr fontId="1"/>
  </si>
  <si>
    <t>第49条(情報の公表：法第137条第2号の文部科学省例で定める書類)</t>
    <rPh sb="0" eb="1">
      <t>ダイ</t>
    </rPh>
    <rPh sb="3" eb="4">
      <t>ジョウ</t>
    </rPh>
    <rPh sb="5" eb="7">
      <t>ジョウホウ</t>
    </rPh>
    <rPh sb="8" eb="10">
      <t>コウヒョウ</t>
    </rPh>
    <rPh sb="21" eb="27">
      <t>モンブカガクショウレイ</t>
    </rPh>
    <phoneticPr fontId="1"/>
  </si>
  <si>
    <t>第151条(情報公表の特例：第137条の規定にかかわらず、大臣所轄学校法人等による公表の義務化)</t>
    <rPh sb="0" eb="1">
      <t>ダイ</t>
    </rPh>
    <rPh sb="4" eb="5">
      <t>ジョウ</t>
    </rPh>
    <rPh sb="6" eb="10">
      <t>ジョウホウコウヒョウ</t>
    </rPh>
    <rPh sb="11" eb="13">
      <t>トクレイ</t>
    </rPh>
    <rPh sb="44" eb="47">
      <t>ギムカ</t>
    </rPh>
    <phoneticPr fontId="1"/>
  </si>
  <si>
    <t>学校教育法施行規則</t>
    <rPh sb="0" eb="9">
      <t>ガッコウキョウイクホウシコウキソク</t>
    </rPh>
    <phoneticPr fontId="1"/>
  </si>
  <si>
    <t>第172条の2（情報の公表）</t>
    <rPh sb="8" eb="10">
      <t>ジョウホウ</t>
    </rPh>
    <rPh sb="11" eb="13">
      <t>コウヒョウ</t>
    </rPh>
    <phoneticPr fontId="1"/>
  </si>
  <si>
    <t>学校教育法</t>
    <rPh sb="0" eb="5">
      <t>ガッコウキョウイクホウ</t>
    </rPh>
    <phoneticPr fontId="1"/>
  </si>
  <si>
    <t>第113条（教育研究活動の状況の公表）</t>
    <rPh sb="0" eb="1">
      <t>ダイ</t>
    </rPh>
    <rPh sb="4" eb="5">
      <t>ジョウ</t>
    </rPh>
    <phoneticPr fontId="1"/>
  </si>
  <si>
    <t>○○大学と共用
併設大学基準面積
校地：○○㎡
校舎：○○㎡</t>
    <rPh sb="2" eb="4">
      <t>ダイガク</t>
    </rPh>
    <rPh sb="5" eb="7">
      <t>キョウヨウ</t>
    </rPh>
    <rPh sb="8" eb="12">
      <t>ヘイセツダイガク</t>
    </rPh>
    <rPh sb="12" eb="16">
      <t>キジュンメンセキ</t>
    </rPh>
    <rPh sb="17" eb="19">
      <t>コウチ</t>
    </rPh>
    <rPh sb="24" eb="26">
      <t>コウシャ</t>
    </rPh>
    <phoneticPr fontId="1"/>
  </si>
  <si>
    <t>７　学科・専攻課程ごとの 「専ら当該学科等の教育研究に従事する教員（a～b）」の欄は、それぞれの左隣にある「小計（a～b)」の「計」の欄と同じ数値</t>
    <rPh sb="5" eb="9">
      <t>センコウカテイ</t>
    </rPh>
    <rPh sb="18" eb="20">
      <t>ガッカ</t>
    </rPh>
    <phoneticPr fontId="5"/>
  </si>
  <si>
    <t>入学者数</t>
    <rPh sb="0" eb="3">
      <t>ニュウガクシャ</t>
    </rPh>
    <rPh sb="3" eb="4">
      <t>スウ</t>
    </rPh>
    <phoneticPr fontId="10"/>
  </si>
  <si>
    <t>入学定員</t>
    <rPh sb="0" eb="2">
      <t>ニュウガク</t>
    </rPh>
    <rPh sb="2" eb="4">
      <t>テイイン</t>
    </rPh>
    <phoneticPr fontId="10"/>
  </si>
  <si>
    <t>入学定員充足率</t>
    <rPh sb="0" eb="2">
      <t>ニュウガク</t>
    </rPh>
    <rPh sb="2" eb="4">
      <t>テイイン</t>
    </rPh>
    <rPh sb="4" eb="7">
      <t>ジュウソクリツ</t>
    </rPh>
    <phoneticPr fontId="10"/>
  </si>
  <si>
    <t>在籍学生数</t>
    <rPh sb="0" eb="2">
      <t>ザイセキ</t>
    </rPh>
    <rPh sb="2" eb="4">
      <t>ガクセイ</t>
    </rPh>
    <rPh sb="4" eb="5">
      <t>スウ</t>
    </rPh>
    <phoneticPr fontId="10"/>
  </si>
  <si>
    <t>収容定員</t>
    <rPh sb="0" eb="2">
      <t>シュウヨウ</t>
    </rPh>
    <rPh sb="2" eb="4">
      <t>テイイン</t>
    </rPh>
    <phoneticPr fontId="10"/>
  </si>
  <si>
    <t>収容定員充足率</t>
    <rPh sb="0" eb="2">
      <t>シュウヨウ</t>
    </rPh>
    <rPh sb="2" eb="4">
      <t>テイイン</t>
    </rPh>
    <rPh sb="4" eb="7">
      <t>ジュウソクリツ</t>
    </rPh>
    <phoneticPr fontId="10"/>
  </si>
  <si>
    <t>入学定員充足率</t>
    <rPh sb="0" eb="4">
      <t>ニュウガクテイイン</t>
    </rPh>
    <rPh sb="4" eb="7">
      <t>ジュウソクリツ</t>
    </rPh>
    <phoneticPr fontId="10"/>
  </si>
  <si>
    <t>収容定員充足率</t>
    <rPh sb="0" eb="2">
      <t>シュウヨウ</t>
    </rPh>
    <rPh sb="2" eb="7">
      <t>テイインジュウソクリツ</t>
    </rPh>
    <phoneticPr fontId="10"/>
  </si>
  <si>
    <t>入学定員充足率</t>
    <phoneticPr fontId="10"/>
  </si>
  <si>
    <t>収容定員充足率</t>
    <rPh sb="0" eb="4">
      <t>シュウヨウテイイン</t>
    </rPh>
    <rPh sb="4" eb="7">
      <t>ジュウソクリツ</t>
    </rPh>
    <phoneticPr fontId="10"/>
  </si>
  <si>
    <t xml:space="preserve">    ②他の短期大学等の基幹教員である者又は機関等に勤務している者については、勤務先を記入してください。</t>
    <phoneticPr fontId="1"/>
  </si>
  <si>
    <t>７  各学科・専攻課程の入学定員が短期大学設置基準別表第1のイに定める数に満たない場合で、備考第4号の規定により、基幹教員数の</t>
    <rPh sb="41" eb="43">
      <t>バアイ</t>
    </rPh>
    <rPh sb="45" eb="47">
      <t>ビコウ</t>
    </rPh>
    <rPh sb="47" eb="48">
      <t>ダイ</t>
    </rPh>
    <rPh sb="49" eb="50">
      <t>ゴウ</t>
    </rPh>
    <rPh sb="51" eb="53">
      <t>キテイ</t>
    </rPh>
    <rPh sb="57" eb="61">
      <t>キカンキョウイン</t>
    </rPh>
    <rPh sb="61" eb="62">
      <t>スウ</t>
    </rPh>
    <phoneticPr fontId="1"/>
  </si>
  <si>
    <t>20  基幹教員の欄のセルのうち、「０（ゼロ）」が記載されているセルには計算式が入っているため記入しないでください。</t>
    <rPh sb="4" eb="8">
      <t>キカンキョウイン</t>
    </rPh>
    <rPh sb="9" eb="10">
      <t>ラン</t>
    </rPh>
    <rPh sb="25" eb="27">
      <t>キサイ</t>
    </rPh>
    <rPh sb="36" eb="39">
      <t>ケイサンシキ</t>
    </rPh>
    <rPh sb="40" eb="41">
      <t>ハイ</t>
    </rPh>
    <rPh sb="47" eb="49">
      <t>キニュウ</t>
    </rPh>
    <phoneticPr fontId="1"/>
  </si>
  <si>
    <t xml:space="preserve">　　　　 </t>
    <phoneticPr fontId="1"/>
  </si>
  <si>
    <t xml:space="preserve">    なお、「学科・専攻課程の教員の実数」（左側）と「短期大学設置基準に定める基幹教員数」（右側）において対応関係があるセルには、</t>
    <phoneticPr fontId="1"/>
  </si>
  <si>
    <t>　　と記載してください。なお、下記６を踏まえ、この場合は基幹教員に関する欄はすべて「―」としてください。　</t>
    <phoneticPr fontId="5"/>
  </si>
  <si>
    <r>
      <t>　　　　</t>
    </r>
    <r>
      <rPr>
        <sz val="10"/>
        <rFont val="ＭＳ Ｐゴシック"/>
        <family val="3"/>
        <charset val="128"/>
        <scheme val="minor"/>
      </rPr>
      <t xml:space="preserve"> </t>
    </r>
    <phoneticPr fontId="1"/>
  </si>
  <si>
    <t xml:space="preserve">    2割の範囲内において基幹教員以外の教員（助手を除く。）を算入している場合は、上表の区分「d」の下に「e」として行を追加して</t>
    <phoneticPr fontId="1"/>
  </si>
  <si>
    <t>８  短期大学全体の入学定員が短期大学設置基準別表第1のロに定める数に満たない場合で、備考第3号の規定により、基幹教員数の</t>
    <rPh sb="3" eb="7">
      <t>タンキダイガク</t>
    </rPh>
    <rPh sb="7" eb="9">
      <t>ゼンタイ</t>
    </rPh>
    <phoneticPr fontId="1"/>
  </si>
  <si>
    <t>令和8（2026）年度 短期大学認証評価</t>
    <rPh sb="9" eb="10">
      <t>ネン</t>
    </rPh>
    <rPh sb="10" eb="11">
      <t>ドヘイネンド</t>
    </rPh>
    <rPh sb="12" eb="14">
      <t>タンキ</t>
    </rPh>
    <rPh sb="14" eb="16">
      <t>ダイガク</t>
    </rPh>
    <rPh sb="16" eb="18">
      <t>ニンショウ</t>
    </rPh>
    <rPh sb="18" eb="20">
      <t>ヒョウカ</t>
    </rPh>
    <phoneticPr fontId="1"/>
  </si>
  <si>
    <t>　基幹教員等一覧</t>
    <rPh sb="1" eb="3">
      <t>キカン</t>
    </rPh>
    <rPh sb="3" eb="5">
      <t>キョウイン</t>
    </rPh>
    <rPh sb="5" eb="6">
      <t>トウ</t>
    </rPh>
    <rPh sb="6" eb="8">
      <t>イチラン</t>
    </rPh>
    <phoneticPr fontId="1"/>
  </si>
  <si>
    <t>２　様式11は、令和4年10月1日施行の短期大学設置基準の経過措置規定により、</t>
    <phoneticPr fontId="1"/>
  </si>
  <si>
    <t xml:space="preserve">    欄外注（［注］）も含む）。</t>
    <phoneticPr fontId="1"/>
  </si>
  <si>
    <t>４　様式11-1～20は、「A4用紙　片面印刷」で印刷してください（このページ及び</t>
    <rPh sb="2" eb="4">
      <t>ヨウシキ</t>
    </rPh>
    <rPh sb="16" eb="18">
      <t>ヨウシ</t>
    </rPh>
    <rPh sb="19" eb="21">
      <t>カタメン</t>
    </rPh>
    <rPh sb="21" eb="23">
      <t>インサツ</t>
    </rPh>
    <rPh sb="25" eb="27">
      <t>インサツ</t>
    </rPh>
    <phoneticPr fontId="1"/>
  </si>
  <si>
    <t>（令和8（2026）年5月1日現在）</t>
    <phoneticPr fontId="1"/>
  </si>
  <si>
    <t>　　「うちみなし専任教員数」の欄は「―」としてあります。</t>
    <phoneticPr fontId="1"/>
  </si>
  <si>
    <t>　　「うちみなし基幹教員数」の欄は「―」としてあります。</t>
    <rPh sb="8" eb="10">
      <t>キカン</t>
    </rPh>
    <phoneticPr fontId="5"/>
  </si>
  <si>
    <t>　  それぞれ同じ色を付しています。</t>
    <phoneticPr fontId="1"/>
  </si>
  <si>
    <t>基幹教員等一覧</t>
    <rPh sb="0" eb="2">
      <t>キカン</t>
    </rPh>
    <rPh sb="2" eb="4">
      <t>キョウイン</t>
    </rPh>
    <rPh sb="4" eb="5">
      <t>トウ</t>
    </rPh>
    <phoneticPr fontId="29"/>
  </si>
  <si>
    <t>（令和8（2026）年5月1日現在）</t>
    <rPh sb="1" eb="3">
      <t>レイワ</t>
    </rPh>
    <rPh sb="10" eb="11">
      <t>ネン</t>
    </rPh>
    <rPh sb="12" eb="13">
      <t>ガツ</t>
    </rPh>
    <rPh sb="13" eb="15">
      <t>ツイタチ</t>
    </rPh>
    <rPh sb="15" eb="17">
      <t>ゲンザイ</t>
    </rPh>
    <phoneticPr fontId="29"/>
  </si>
  <si>
    <t>※　様式11-2-2は、様式11-2-1（短期大学の概要：改正後設置基準）に対応した様式です。「基幹教員」制度を導入した短期大学のみ作成してください。</t>
    <rPh sb="29" eb="32">
      <t>カイセイゴ</t>
    </rPh>
    <rPh sb="32" eb="36">
      <t>セッチキジュン</t>
    </rPh>
    <rPh sb="48" eb="50">
      <t>キカン</t>
    </rPh>
    <rPh sb="50" eb="52">
      <t>キョウイン</t>
    </rPh>
    <rPh sb="53" eb="54">
      <t>セイ</t>
    </rPh>
    <rPh sb="54" eb="55">
      <t>ド</t>
    </rPh>
    <rPh sb="56" eb="58">
      <t>ドウニュウ</t>
    </rPh>
    <rPh sb="60" eb="62">
      <t>タンキ</t>
    </rPh>
    <rPh sb="62" eb="64">
      <t>ダイガク</t>
    </rPh>
    <rPh sb="66" eb="68">
      <t>サクセイ</t>
    </rPh>
    <phoneticPr fontId="1"/>
  </si>
  <si>
    <t>R4（2022）年度</t>
    <rPh sb="8" eb="10">
      <t>ネンド</t>
    </rPh>
    <phoneticPr fontId="12"/>
  </si>
  <si>
    <t>R5（2023）年度</t>
    <rPh sb="8" eb="10">
      <t>ネンド</t>
    </rPh>
    <phoneticPr fontId="12"/>
  </si>
  <si>
    <t>R6（2024）年度</t>
    <rPh sb="8" eb="10">
      <t>ネンド</t>
    </rPh>
    <phoneticPr fontId="12"/>
  </si>
  <si>
    <t>R7（2025）年度</t>
    <rPh sb="8" eb="10">
      <t>ネンド</t>
    </rPh>
    <phoneticPr fontId="12"/>
  </si>
  <si>
    <t>R8（2026）年度</t>
    <rPh sb="8" eb="10">
      <t>ネンド</t>
    </rPh>
    <phoneticPr fontId="12"/>
  </si>
  <si>
    <t>R3（2021）年度</t>
    <rPh sb="8" eb="10">
      <t>ネンド</t>
    </rPh>
    <phoneticPr fontId="1"/>
  </si>
  <si>
    <t>R4（2022）年度</t>
    <rPh sb="8" eb="10">
      <t>ネンド</t>
    </rPh>
    <phoneticPr fontId="1"/>
  </si>
  <si>
    <t>R5（2023）年度</t>
    <rPh sb="8" eb="10">
      <t>ネンド</t>
    </rPh>
    <phoneticPr fontId="1"/>
  </si>
  <si>
    <t>R6（2024）年度</t>
    <rPh sb="8" eb="10">
      <t>ネンド</t>
    </rPh>
    <phoneticPr fontId="1"/>
  </si>
  <si>
    <t>R7（2025）年度</t>
    <rPh sb="8" eb="10">
      <t>ネンド</t>
    </rPh>
    <phoneticPr fontId="1"/>
  </si>
  <si>
    <t>（令和7（2025）年度）</t>
    <rPh sb="1" eb="3">
      <t>レイワ</t>
    </rPh>
    <rPh sb="10" eb="12">
      <t>ネンド</t>
    </rPh>
    <phoneticPr fontId="1"/>
  </si>
  <si>
    <t>（令和3（2021）年度～令和7（2025）年度）</t>
    <rPh sb="1" eb="3">
      <t>レイワ</t>
    </rPh>
    <rPh sb="10" eb="12">
      <t>ネンド</t>
    </rPh>
    <rPh sb="13" eb="15">
      <t>レイワ</t>
    </rPh>
    <rPh sb="22" eb="23">
      <t>ネン</t>
    </rPh>
    <rPh sb="23" eb="24">
      <t>ドヘイネンド</t>
    </rPh>
    <phoneticPr fontId="1"/>
  </si>
  <si>
    <t>（令和5（2023）年度～令和7（2025）年度）</t>
    <phoneticPr fontId="1"/>
  </si>
  <si>
    <t>理事会の開催状況（令和5（2023）年度～令和7（2025）年度）</t>
    <rPh sb="0" eb="3">
      <t>リジカイ</t>
    </rPh>
    <rPh sb="4" eb="6">
      <t>カイサイ</t>
    </rPh>
    <rPh sb="6" eb="8">
      <t>ジョウキョウ</t>
    </rPh>
    <rPh sb="9" eb="11">
      <t>レイワ</t>
    </rPh>
    <rPh sb="18" eb="19">
      <t>ネン</t>
    </rPh>
    <rPh sb="19" eb="20">
      <t>ド</t>
    </rPh>
    <rPh sb="21" eb="23">
      <t>レイワ</t>
    </rPh>
    <rPh sb="30" eb="31">
      <t>ネン</t>
    </rPh>
    <rPh sb="31" eb="32">
      <t>ドヘイネンド</t>
    </rPh>
    <phoneticPr fontId="1"/>
  </si>
  <si>
    <t>※関係法令：私立学校法　第41条、同第42条、同第52条、同第55条</t>
    <rPh sb="12" eb="13">
      <t>ダイ</t>
    </rPh>
    <rPh sb="15" eb="16">
      <t>ジョウ</t>
    </rPh>
    <rPh sb="17" eb="18">
      <t>ドウ</t>
    </rPh>
    <rPh sb="18" eb="19">
      <t>ダイ</t>
    </rPh>
    <rPh sb="21" eb="22">
      <t>ジョウ</t>
    </rPh>
    <rPh sb="23" eb="24">
      <t>ドウ</t>
    </rPh>
    <rPh sb="24" eb="25">
      <t>ダイ</t>
    </rPh>
    <rPh sb="27" eb="28">
      <t>ジョウ</t>
    </rPh>
    <phoneticPr fontId="1"/>
  </si>
  <si>
    <t>１　令和5（2023）年度から令和7（2025）年度までに開催した全ての理事会について記入・作成してください。</t>
    <rPh sb="2" eb="4">
      <t>レイワ</t>
    </rPh>
    <rPh sb="15" eb="17">
      <t>レイワ</t>
    </rPh>
    <rPh sb="24" eb="26">
      <t>ネンド</t>
    </rPh>
    <phoneticPr fontId="1"/>
  </si>
  <si>
    <t>評議員会の開催状況（令和5（2023）年度～令和7（2025）年度）</t>
    <rPh sb="0" eb="3">
      <t>ヒョウギイン</t>
    </rPh>
    <rPh sb="3" eb="4">
      <t>カイ</t>
    </rPh>
    <rPh sb="5" eb="7">
      <t>カイサイ</t>
    </rPh>
    <rPh sb="7" eb="9">
      <t>ジョウキョウ</t>
    </rPh>
    <phoneticPr fontId="1"/>
  </si>
  <si>
    <t>※関係法令：私立学校法　第52条、同第55条、同第69条、同第70条、同第76条</t>
    <rPh sb="12" eb="13">
      <t>ダイ</t>
    </rPh>
    <rPh sb="15" eb="16">
      <t>ジョウ</t>
    </rPh>
    <rPh sb="17" eb="18">
      <t>ドウ</t>
    </rPh>
    <rPh sb="23" eb="24">
      <t>ドウ</t>
    </rPh>
    <rPh sb="24" eb="25">
      <t>ダイ</t>
    </rPh>
    <rPh sb="27" eb="28">
      <t>ジョウ</t>
    </rPh>
    <rPh sb="35" eb="36">
      <t>ドウ</t>
    </rPh>
    <rPh sb="36" eb="37">
      <t>ダイ</t>
    </rPh>
    <rPh sb="39" eb="40">
      <t>ジョウ</t>
    </rPh>
    <phoneticPr fontId="1"/>
  </si>
  <si>
    <t>１　令和5（2023）年度から令和7（2025）年度までに開催した全ての評議員会について記入・作成してください。</t>
    <rPh sb="36" eb="38">
      <t>ヒョウギ</t>
    </rPh>
    <rPh sb="39" eb="40">
      <t>カイ</t>
    </rPh>
    <phoneticPr fontId="1"/>
  </si>
  <si>
    <t>令和8（2026）年5月1日現在</t>
    <phoneticPr fontId="1"/>
  </si>
  <si>
    <t>※関係法令：私立学校法　第27条、同第106条、同第107条、同第149条、同第151条</t>
    <rPh sb="17" eb="18">
      <t>ドウ</t>
    </rPh>
    <rPh sb="24" eb="25">
      <t>ドウ</t>
    </rPh>
    <rPh sb="31" eb="32">
      <t>ドウ</t>
    </rPh>
    <rPh sb="32" eb="33">
      <t>ダイ</t>
    </rPh>
    <rPh sb="36" eb="37">
      <t>ジョウ</t>
    </rPh>
    <rPh sb="38" eb="39">
      <t>ドウ</t>
    </rPh>
    <rPh sb="39" eb="40">
      <t>ダイ</t>
    </rPh>
    <rPh sb="43" eb="44">
      <t>ジョウ</t>
    </rPh>
    <phoneticPr fontId="1"/>
  </si>
  <si>
    <t xml:space="preserve">    当該教員について記入してください。また、備考には「イ」と記入してください。</t>
    <rPh sb="24" eb="26">
      <t>ビコウ</t>
    </rPh>
    <rPh sb="32" eb="34">
      <t>キニュウ</t>
    </rPh>
    <phoneticPr fontId="1"/>
  </si>
  <si>
    <t>　　2割の範囲内において基幹教員以外の教員（助手を除く。）を算入している場合も、上表の区分「d」の下に「e」として行を追加して</t>
    <phoneticPr fontId="1"/>
  </si>
  <si>
    <t xml:space="preserve">    当該教員について記入してください。また、備考には「ロ」と記入してください。</t>
    <rPh sb="4" eb="6">
      <t>トウガイ</t>
    </rPh>
    <rPh sb="6" eb="8">
      <t>キョウイン</t>
    </rPh>
    <rPh sb="12" eb="14">
      <t>キニュウ</t>
    </rPh>
    <phoneticPr fontId="1"/>
  </si>
  <si>
    <t>１　学科・専攻課程ごとに、認証評価を受ける前年度の令和7（2025）年度を起点とした過去5年間のデータを示してください。</t>
    <rPh sb="13" eb="15">
      <t>ニンショウ</t>
    </rPh>
    <rPh sb="25" eb="27">
      <t>レイワ</t>
    </rPh>
    <rPh sb="34" eb="36">
      <t>ネンド</t>
    </rPh>
    <phoneticPr fontId="1"/>
  </si>
  <si>
    <t>※様式11-2-1は、改正（令和4年10月1日施行）後の短期大学設置基準等に基づいた様式です。</t>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</si>
</sst>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Red]\(0\)"/>
    <numFmt numFmtId="178" formatCode="0.00_ "/>
    <numFmt numFmtId="179" formatCode="0.0%"/>
    <numFmt numFmtId="180" formatCode="yyyy&quot;年&quot;m&quot;月&quot;d&quot;日&quot;;@"/>
    <numFmt numFmtId="181" formatCode="#,##0;[Red]#,##0"/>
    <numFmt numFmtId="182" formatCode="0_ "/>
  </numFmts>
  <fonts count="4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6"/>
      <name val="ＭＳ Ｐゴシック"/>
      <family val="3"/>
      <charset val="128"/>
      <scheme val="minor"/>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scheme val="minor"/>
    </font>
    <font>
      <sz val="16"/>
      <name val="ＭＳ Ｐゴシック"/>
      <family val="3"/>
      <charset val="128"/>
      <scheme val="minor"/>
    </font>
    <font>
      <b/>
      <sz val="11"/>
      <name val="ＭＳ Ｐゴシック"/>
      <family val="3"/>
      <charset val="128"/>
      <scheme val="minor"/>
    </font>
    <font>
      <sz val="8"/>
      <name val="ＭＳ Ｐゴシック"/>
      <family val="3"/>
      <charset val="128"/>
    </font>
    <font>
      <sz val="7"/>
      <name val="ＭＳ Ｐゴシック"/>
      <family val="3"/>
      <charset val="128"/>
      <scheme val="minor"/>
    </font>
    <font>
      <sz val="11"/>
      <name val="ＭＳ 明朝"/>
      <family val="1"/>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1"/>
      <name val="ＭＳ Ｐゴシック"/>
      <family val="3"/>
      <charset val="128"/>
      <scheme val="major"/>
    </font>
    <font>
      <sz val="14"/>
      <name val="ＭＳ Ｐゴシック"/>
      <family val="3"/>
      <charset val="128"/>
      <scheme val="minor"/>
    </font>
    <font>
      <sz val="6.5"/>
      <name val="ＭＳ Ｐゴシック"/>
      <family val="3"/>
      <charset val="128"/>
      <scheme val="minor"/>
    </font>
    <font>
      <sz val="6"/>
      <name val="ＭＳ Ｐゴシック"/>
      <family val="2"/>
      <charset val="128"/>
    </font>
    <font>
      <sz val="12"/>
      <name val="ＭＳ Ｐゴシック"/>
      <family val="3"/>
      <charset val="128"/>
    </font>
    <font>
      <u/>
      <sz val="11"/>
      <name val="ＭＳ Ｐゴシック"/>
      <family val="3"/>
      <charset val="128"/>
      <scheme val="minor"/>
    </font>
    <font>
      <u/>
      <sz val="11"/>
      <name val="ＭＳ Ｐゴシック"/>
      <family val="3"/>
      <charset val="128"/>
    </font>
    <font>
      <vertAlign val="superscript"/>
      <sz val="12"/>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5.5"/>
      <name val="ＭＳ Ｐゴシック"/>
      <family val="3"/>
      <charset val="128"/>
      <scheme val="minor"/>
    </font>
    <font>
      <sz val="6"/>
      <color theme="1"/>
      <name val="ＭＳ Ｐゴシック"/>
      <family val="3"/>
      <charset val="128"/>
      <scheme val="minor"/>
    </font>
    <font>
      <sz val="10"/>
      <color rgb="FFFF0000"/>
      <name val="ＭＳ 明朝"/>
      <family val="1"/>
      <charset val="128"/>
    </font>
    <font>
      <sz val="10"/>
      <color theme="1"/>
      <name val="ＭＳ 明朝"/>
      <family val="1"/>
      <charset val="128"/>
    </font>
    <font>
      <sz val="11"/>
      <color theme="1"/>
      <name val="ＭＳ Ｐゴシック"/>
      <family val="3"/>
      <charset val="128"/>
    </font>
    <font>
      <strike/>
      <sz val="11"/>
      <color theme="1"/>
      <name val="ＭＳ 明朝"/>
      <family val="1"/>
      <charset val="128"/>
    </font>
    <font>
      <sz val="10"/>
      <color theme="1"/>
      <name val="ＭＳ Ｐ明朝"/>
      <family val="1"/>
      <charset val="128"/>
    </font>
  </fonts>
  <fills count="16">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00E668"/>
        <bgColor indexed="64"/>
      </patternFill>
    </fill>
    <fill>
      <patternFill patternType="solid">
        <fgColor rgb="FFFFC000"/>
        <bgColor indexed="64"/>
      </patternFill>
    </fill>
    <fill>
      <patternFill patternType="solid">
        <fgColor theme="9" tint="0.59999389629810485"/>
        <bgColor indexed="64"/>
      </patternFill>
    </fill>
  </fills>
  <borders count="12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style="hair">
        <color indexed="64"/>
      </top>
      <bottom/>
      <diagonal/>
    </border>
    <border>
      <left style="hair">
        <color theme="1"/>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diagonal/>
    </border>
    <border diagonalUp="1">
      <left/>
      <right style="hair">
        <color theme="1"/>
      </right>
      <top style="thin">
        <color indexed="64"/>
      </top>
      <bottom/>
      <diagonal style="hair">
        <color indexed="64"/>
      </diagonal>
    </border>
    <border diagonalUp="1">
      <left/>
      <right style="hair">
        <color theme="1"/>
      </right>
      <top/>
      <bottom style="thin">
        <color indexed="64"/>
      </bottom>
      <diagonal style="hair">
        <color indexed="64"/>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9" fontId="15" fillId="0" borderId="0" applyFont="0" applyFill="0" applyBorder="0" applyAlignment="0" applyProtection="0">
      <alignment vertical="center"/>
    </xf>
    <xf numFmtId="0" fontId="2" fillId="0" borderId="0">
      <alignment vertical="center"/>
    </xf>
  </cellStyleXfs>
  <cellXfs count="1035">
    <xf numFmtId="0" fontId="0" fillId="0" borderId="0" xfId="0">
      <alignment vertical="center"/>
    </xf>
    <xf numFmtId="0" fontId="2" fillId="3" borderId="0" xfId="1" applyFill="1">
      <alignment vertical="center"/>
    </xf>
    <xf numFmtId="0" fontId="8" fillId="3" borderId="0" xfId="1" applyFont="1" applyFill="1">
      <alignment vertical="center"/>
    </xf>
    <xf numFmtId="0" fontId="3" fillId="4" borderId="17" xfId="1" applyFont="1" applyFill="1" applyBorder="1" applyAlignment="1">
      <alignment horizontal="center" vertical="center"/>
    </xf>
    <xf numFmtId="0" fontId="3" fillId="4" borderId="20" xfId="1" applyFont="1" applyFill="1" applyBorder="1" applyAlignment="1">
      <alignment horizontal="center" vertical="center"/>
    </xf>
    <xf numFmtId="0" fontId="3" fillId="0" borderId="0" xfId="1" applyFont="1">
      <alignment vertical="center"/>
    </xf>
    <xf numFmtId="0" fontId="11" fillId="5" borderId="49" xfId="1" applyFont="1" applyFill="1" applyBorder="1" applyAlignment="1">
      <alignment horizontal="center" vertical="center" wrapText="1"/>
    </xf>
    <xf numFmtId="176" fontId="13" fillId="0" borderId="0" xfId="1" applyNumberFormat="1" applyFont="1">
      <alignment vertical="center"/>
    </xf>
    <xf numFmtId="177" fontId="3" fillId="0" borderId="7" xfId="1" applyNumberFormat="1" applyFont="1" applyBorder="1">
      <alignment vertical="center"/>
    </xf>
    <xf numFmtId="177" fontId="3" fillId="5" borderId="25" xfId="1" applyNumberFormat="1" applyFont="1" applyFill="1" applyBorder="1">
      <alignment vertical="center"/>
    </xf>
    <xf numFmtId="0" fontId="9" fillId="0" borderId="0" xfId="1" applyFont="1" applyAlignment="1">
      <alignment horizontal="center" vertical="center"/>
    </xf>
    <xf numFmtId="177" fontId="3" fillId="5" borderId="0" xfId="1" applyNumberFormat="1" applyFont="1" applyFill="1">
      <alignment vertical="center"/>
    </xf>
    <xf numFmtId="177" fontId="3" fillId="5" borderId="18" xfId="1" applyNumberFormat="1" applyFont="1" applyFill="1" applyBorder="1">
      <alignment vertical="center"/>
    </xf>
    <xf numFmtId="0" fontId="11" fillId="7" borderId="47" xfId="1" applyFont="1" applyFill="1" applyBorder="1" applyAlignment="1">
      <alignment horizontal="center" vertical="center" wrapText="1"/>
    </xf>
    <xf numFmtId="0" fontId="11" fillId="7" borderId="0" xfId="1" applyFont="1" applyFill="1" applyAlignment="1">
      <alignment horizontal="center" vertical="center" wrapText="1"/>
    </xf>
    <xf numFmtId="177" fontId="3" fillId="7" borderId="7" xfId="1" applyNumberFormat="1" applyFont="1" applyFill="1" applyBorder="1">
      <alignment vertical="center"/>
    </xf>
    <xf numFmtId="177" fontId="3" fillId="7" borderId="0" xfId="1" applyNumberFormat="1" applyFont="1" applyFill="1">
      <alignment vertical="center"/>
    </xf>
    <xf numFmtId="0" fontId="3" fillId="7" borderId="17" xfId="1" applyFont="1" applyFill="1" applyBorder="1">
      <alignment vertical="center"/>
    </xf>
    <xf numFmtId="0" fontId="3" fillId="7" borderId="28" xfId="1" applyFont="1" applyFill="1" applyBorder="1">
      <alignment vertical="center"/>
    </xf>
    <xf numFmtId="177" fontId="3" fillId="5" borderId="7" xfId="1" applyNumberFormat="1" applyFont="1" applyFill="1" applyBorder="1">
      <alignment vertical="center"/>
    </xf>
    <xf numFmtId="177" fontId="3" fillId="5" borderId="58" xfId="1" applyNumberFormat="1" applyFont="1" applyFill="1" applyBorder="1">
      <alignment vertical="center"/>
    </xf>
    <xf numFmtId="0" fontId="3" fillId="0" borderId="64" xfId="1" applyFont="1" applyBorder="1">
      <alignment vertical="center"/>
    </xf>
    <xf numFmtId="0" fontId="3" fillId="0" borderId="65" xfId="1" applyFont="1" applyBorder="1">
      <alignment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7" xfId="1" applyFont="1" applyBorder="1">
      <alignment vertical="center"/>
    </xf>
    <xf numFmtId="0" fontId="3" fillId="0" borderId="68" xfId="1" applyFont="1" applyBorder="1">
      <alignment vertical="center"/>
    </xf>
    <xf numFmtId="0" fontId="3" fillId="0" borderId="6" xfId="1" applyFont="1" applyBorder="1" applyAlignment="1">
      <alignment horizontal="center" vertical="center"/>
    </xf>
    <xf numFmtId="0" fontId="3" fillId="0" borderId="23" xfId="1" applyFont="1" applyBorder="1" applyAlignment="1">
      <alignment horizontal="center" vertical="center"/>
    </xf>
    <xf numFmtId="0" fontId="3" fillId="0" borderId="69" xfId="1" applyFont="1" applyBorder="1">
      <alignment vertical="center"/>
    </xf>
    <xf numFmtId="0" fontId="3" fillId="0" borderId="20" xfId="1" applyFont="1" applyBorder="1" applyAlignment="1">
      <alignment horizontal="center" vertical="center"/>
    </xf>
    <xf numFmtId="0" fontId="3" fillId="0" borderId="53" xfId="1" applyFont="1" applyBorder="1" applyAlignment="1">
      <alignment horizontal="center" vertical="center"/>
    </xf>
    <xf numFmtId="0" fontId="3" fillId="0" borderId="14" xfId="1" applyFont="1" applyBorder="1">
      <alignment vertical="center"/>
    </xf>
    <xf numFmtId="0" fontId="3" fillId="0" borderId="70" xfId="1" applyFont="1" applyBorder="1">
      <alignment vertical="center"/>
    </xf>
    <xf numFmtId="0" fontId="3" fillId="0" borderId="13" xfId="1" applyFont="1" applyBorder="1" applyAlignment="1">
      <alignment horizontal="center" vertical="center"/>
    </xf>
    <xf numFmtId="0" fontId="3" fillId="0" borderId="44" xfId="1" applyFont="1" applyBorder="1" applyAlignment="1">
      <alignment horizontal="center" vertical="center"/>
    </xf>
    <xf numFmtId="0" fontId="0" fillId="0" borderId="0" xfId="0" applyAlignment="1">
      <alignment horizontal="center" vertical="center"/>
    </xf>
    <xf numFmtId="176" fontId="9" fillId="0" borderId="0" xfId="1" applyNumberFormat="1" applyFont="1">
      <alignment vertical="center"/>
    </xf>
    <xf numFmtId="9" fontId="3" fillId="6" borderId="22" xfId="4" applyFont="1" applyFill="1" applyBorder="1" applyAlignment="1">
      <alignment vertical="center"/>
    </xf>
    <xf numFmtId="176" fontId="11" fillId="4" borderId="7" xfId="1" applyNumberFormat="1" applyFont="1" applyFill="1" applyBorder="1" applyAlignment="1">
      <alignment horizontal="center" vertical="center" shrinkToFit="1"/>
    </xf>
    <xf numFmtId="176" fontId="11" fillId="6" borderId="7" xfId="1" applyNumberFormat="1" applyFont="1" applyFill="1" applyBorder="1" applyAlignment="1">
      <alignment horizontal="center" vertical="center" shrinkToFit="1"/>
    </xf>
    <xf numFmtId="176" fontId="11" fillId="4" borderId="14" xfId="1" applyNumberFormat="1" applyFont="1" applyFill="1" applyBorder="1" applyAlignment="1">
      <alignment horizontal="center" vertical="center" shrinkToFit="1"/>
    </xf>
    <xf numFmtId="0" fontId="16" fillId="0" borderId="74" xfId="0" applyFont="1" applyBorder="1" applyAlignment="1">
      <alignment horizontal="justify" vertical="center" wrapText="1"/>
    </xf>
    <xf numFmtId="0" fontId="16" fillId="0" borderId="5" xfId="0" applyFont="1" applyBorder="1" applyAlignment="1">
      <alignment horizontal="justify" vertical="center" wrapText="1"/>
    </xf>
    <xf numFmtId="0" fontId="2" fillId="0" borderId="71" xfId="0" applyFont="1" applyBorder="1" applyAlignment="1">
      <alignment horizontal="center" vertical="center"/>
    </xf>
    <xf numFmtId="0" fontId="2" fillId="0" borderId="5" xfId="0" applyFont="1" applyBorder="1">
      <alignment vertical="center"/>
    </xf>
    <xf numFmtId="0" fontId="2" fillId="0" borderId="30" xfId="0" applyFont="1" applyBorder="1">
      <alignment vertical="center"/>
    </xf>
    <xf numFmtId="0" fontId="2" fillId="0" borderId="0" xfId="0" applyFont="1">
      <alignment vertical="center"/>
    </xf>
    <xf numFmtId="0" fontId="2" fillId="0" borderId="12" xfId="0" applyFont="1" applyBorder="1">
      <alignment vertical="center"/>
    </xf>
    <xf numFmtId="0" fontId="3" fillId="0" borderId="0" xfId="0" applyFont="1">
      <alignment vertical="center"/>
    </xf>
    <xf numFmtId="0" fontId="2" fillId="0" borderId="21" xfId="0" applyFont="1" applyBorder="1">
      <alignment vertical="center"/>
    </xf>
    <xf numFmtId="0" fontId="2" fillId="0" borderId="7" xfId="0" applyFont="1" applyBorder="1">
      <alignment vertical="center"/>
    </xf>
    <xf numFmtId="0" fontId="2" fillId="0" borderId="31" xfId="0" applyFont="1" applyBorder="1">
      <alignment vertical="center"/>
    </xf>
    <xf numFmtId="0" fontId="2"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left" vertical="center" wrapText="1"/>
    </xf>
    <xf numFmtId="0" fontId="9" fillId="3" borderId="0" xfId="1" applyFont="1" applyFill="1">
      <alignment vertical="center"/>
    </xf>
    <xf numFmtId="0" fontId="9" fillId="0" borderId="0" xfId="2" applyFont="1" applyAlignment="1">
      <alignment horizontal="left" vertical="center"/>
    </xf>
    <xf numFmtId="0" fontId="17" fillId="3" borderId="0" xfId="1" applyFont="1" applyFill="1">
      <alignment vertical="center"/>
    </xf>
    <xf numFmtId="0" fontId="11" fillId="0" borderId="0" xfId="0" applyFont="1">
      <alignment vertical="center"/>
    </xf>
    <xf numFmtId="0" fontId="2" fillId="0" borderId="75" xfId="0" applyFont="1" applyBorder="1">
      <alignment vertical="center"/>
    </xf>
    <xf numFmtId="0" fontId="2" fillId="0" borderId="8" xfId="0" applyFont="1" applyBorder="1">
      <alignment vertical="center"/>
    </xf>
    <xf numFmtId="0" fontId="2" fillId="0" borderId="15" xfId="0" applyFont="1" applyBorder="1">
      <alignment vertical="center"/>
    </xf>
    <xf numFmtId="0" fontId="9" fillId="0" borderId="0" xfId="1" applyFont="1">
      <alignment vertical="center"/>
    </xf>
    <xf numFmtId="176" fontId="11" fillId="0" borderId="2" xfId="1" applyNumberFormat="1" applyFont="1" applyBorder="1" applyAlignment="1">
      <alignment horizontal="center" vertical="center" wrapText="1"/>
    </xf>
    <xf numFmtId="176" fontId="11" fillId="0" borderId="3" xfId="1" applyNumberFormat="1" applyFont="1" applyBorder="1" applyAlignment="1">
      <alignment horizontal="center" vertical="center" wrapText="1"/>
    </xf>
    <xf numFmtId="0" fontId="14" fillId="0" borderId="0" xfId="0" applyFont="1">
      <alignment vertical="center"/>
    </xf>
    <xf numFmtId="0" fontId="17" fillId="0" borderId="0" xfId="0" applyFont="1">
      <alignment vertical="center"/>
    </xf>
    <xf numFmtId="0" fontId="2" fillId="0" borderId="53" xfId="0" applyFont="1" applyBorder="1">
      <alignment vertical="center"/>
    </xf>
    <xf numFmtId="0" fontId="2" fillId="0" borderId="23" xfId="0" applyFont="1" applyBorder="1">
      <alignment vertical="center"/>
    </xf>
    <xf numFmtId="0" fontId="2" fillId="0" borderId="51" xfId="0" applyFont="1" applyBorder="1">
      <alignment vertical="center"/>
    </xf>
    <xf numFmtId="0" fontId="10" fillId="0" borderId="0" xfId="0" applyFont="1">
      <alignment vertical="center"/>
    </xf>
    <xf numFmtId="0" fontId="3" fillId="0" borderId="0" xfId="0" applyFont="1" applyAlignment="1">
      <alignment horizontal="right"/>
    </xf>
    <xf numFmtId="0" fontId="3" fillId="0" borderId="22" xfId="0" applyFont="1" applyBorder="1" applyAlignment="1">
      <alignment horizontal="center" vertical="center" wrapText="1"/>
    </xf>
    <xf numFmtId="179" fontId="3" fillId="8" borderId="7" xfId="0" applyNumberFormat="1" applyFont="1" applyFill="1" applyBorder="1" applyAlignment="1">
      <alignment horizontal="right" vertical="center"/>
    </xf>
    <xf numFmtId="0" fontId="3" fillId="0" borderId="22" xfId="0" applyFont="1" applyBorder="1">
      <alignment vertical="center"/>
    </xf>
    <xf numFmtId="0" fontId="16" fillId="0" borderId="5" xfId="0" applyFont="1" applyBorder="1" applyAlignment="1">
      <alignment horizontal="left" vertical="center" wrapText="1"/>
    </xf>
    <xf numFmtId="0" fontId="3" fillId="0" borderId="0" xfId="0" applyFont="1" applyAlignment="1">
      <alignment horizontal="righ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17" fillId="0" borderId="18" xfId="0" applyFont="1" applyBorder="1">
      <alignment vertical="center"/>
    </xf>
    <xf numFmtId="0" fontId="17" fillId="0" borderId="0" xfId="0" applyFont="1" applyAlignment="1">
      <alignment horizontal="left" vertical="center"/>
    </xf>
    <xf numFmtId="0" fontId="3" fillId="0" borderId="22" xfId="0" applyFont="1" applyBorder="1" applyAlignment="1">
      <alignment horizontal="center" vertical="center"/>
    </xf>
    <xf numFmtId="0" fontId="3" fillId="0" borderId="19" xfId="0" applyFont="1" applyBorder="1">
      <alignment vertical="center"/>
    </xf>
    <xf numFmtId="0" fontId="3" fillId="0" borderId="18" xfId="0" applyFont="1" applyBorder="1">
      <alignment vertical="center"/>
    </xf>
    <xf numFmtId="0" fontId="3" fillId="0" borderId="21"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18" xfId="0" applyFont="1" applyBorder="1" applyAlignment="1">
      <alignment horizontal="center" vertical="center" wrapText="1"/>
    </xf>
    <xf numFmtId="0" fontId="3" fillId="0" borderId="16" xfId="0" applyFont="1" applyBorder="1">
      <alignment vertical="center"/>
    </xf>
    <xf numFmtId="0" fontId="3" fillId="0" borderId="20" xfId="0" applyFont="1" applyBorder="1">
      <alignment vertical="center"/>
    </xf>
    <xf numFmtId="0" fontId="3" fillId="0" borderId="6" xfId="0" applyFont="1" applyBorder="1">
      <alignment vertical="center"/>
    </xf>
    <xf numFmtId="0" fontId="3" fillId="0" borderId="16" xfId="1" applyFont="1" applyBorder="1" applyAlignment="1">
      <alignment horizontal="left" vertical="center"/>
    </xf>
    <xf numFmtId="0" fontId="3" fillId="4" borderId="25" xfId="1" applyFont="1" applyFill="1" applyBorder="1" applyAlignment="1">
      <alignment horizontal="left" vertical="center"/>
    </xf>
    <xf numFmtId="0" fontId="4" fillId="0" borderId="20" xfId="1" applyFont="1" applyBorder="1">
      <alignment vertical="center"/>
    </xf>
    <xf numFmtId="0" fontId="4" fillId="0" borderId="18" xfId="1" applyFont="1" applyBorder="1">
      <alignment vertical="center"/>
    </xf>
    <xf numFmtId="0" fontId="3" fillId="0" borderId="20" xfId="1" applyFont="1" applyBorder="1" applyAlignment="1">
      <alignment horizontal="right" vertical="center"/>
    </xf>
    <xf numFmtId="0" fontId="3" fillId="0" borderId="18" xfId="1" applyFont="1" applyBorder="1" applyAlignment="1">
      <alignment horizontal="right" vertical="center"/>
    </xf>
    <xf numFmtId="0" fontId="4" fillId="0" borderId="0" xfId="1" applyFont="1" applyAlignment="1">
      <alignment horizontal="center" vertical="center"/>
    </xf>
    <xf numFmtId="0" fontId="3" fillId="0" borderId="25" xfId="1" applyFont="1" applyBorder="1">
      <alignment vertical="center"/>
    </xf>
    <xf numFmtId="0" fontId="3" fillId="0" borderId="18" xfId="1" applyFont="1" applyBorder="1">
      <alignment vertical="center"/>
    </xf>
    <xf numFmtId="0" fontId="4" fillId="0" borderId="0" xfId="1" applyFont="1" applyAlignment="1">
      <alignment horizontal="left" vertical="top" shrinkToFit="1"/>
    </xf>
    <xf numFmtId="0" fontId="7" fillId="4" borderId="0" xfId="1" applyFont="1" applyFill="1">
      <alignment vertical="center"/>
    </xf>
    <xf numFmtId="0" fontId="7" fillId="4" borderId="82" xfId="1" applyFont="1" applyFill="1" applyBorder="1">
      <alignment vertical="center"/>
    </xf>
    <xf numFmtId="0" fontId="7" fillId="4" borderId="84" xfId="1" applyFont="1" applyFill="1" applyBorder="1">
      <alignment vertical="center"/>
    </xf>
    <xf numFmtId="0" fontId="7" fillId="4" borderId="85" xfId="1" applyFont="1" applyFill="1" applyBorder="1">
      <alignment vertical="center"/>
    </xf>
    <xf numFmtId="0" fontId="4" fillId="0" borderId="27" xfId="1" applyFont="1" applyBorder="1" applyAlignment="1">
      <alignment horizontal="right"/>
    </xf>
    <xf numFmtId="0" fontId="4" fillId="0" borderId="25" xfId="1" applyFont="1" applyBorder="1" applyAlignment="1">
      <alignment horizontal="right"/>
    </xf>
    <xf numFmtId="0" fontId="8" fillId="0" borderId="16" xfId="1" applyFont="1" applyBorder="1" applyAlignment="1"/>
    <xf numFmtId="0" fontId="8" fillId="0" borderId="41" xfId="1" applyFont="1" applyBorder="1" applyAlignment="1"/>
    <xf numFmtId="0" fontId="8" fillId="0" borderId="40" xfId="1" applyFont="1" applyBorder="1" applyAlignment="1"/>
    <xf numFmtId="0" fontId="4" fillId="0" borderId="94" xfId="1" applyFont="1" applyBorder="1" applyAlignment="1">
      <alignment horizontal="right"/>
    </xf>
    <xf numFmtId="0" fontId="4" fillId="0" borderId="41" xfId="1" applyFont="1" applyBorder="1" applyAlignment="1"/>
    <xf numFmtId="0" fontId="4" fillId="0" borderId="9" xfId="1" applyFont="1" applyBorder="1" applyAlignment="1">
      <alignment horizontal="right"/>
    </xf>
    <xf numFmtId="0" fontId="4" fillId="4" borderId="22" xfId="1" applyFont="1" applyFill="1" applyBorder="1" applyAlignment="1">
      <alignment horizontal="right"/>
    </xf>
    <xf numFmtId="0" fontId="4" fillId="4" borderId="10" xfId="1" applyFont="1" applyFill="1" applyBorder="1" applyAlignment="1">
      <alignment horizontal="right" vertical="center"/>
    </xf>
    <xf numFmtId="0" fontId="4" fillId="0" borderId="0" xfId="1" applyFont="1" applyAlignment="1">
      <alignment vertical="top" wrapText="1"/>
    </xf>
    <xf numFmtId="0" fontId="4" fillId="4" borderId="24" xfId="1" applyFont="1" applyFill="1" applyBorder="1" applyAlignment="1">
      <alignment horizontal="right" vertical="center"/>
    </xf>
    <xf numFmtId="0" fontId="8" fillId="0" borderId="25" xfId="1" applyFont="1" applyBorder="1" applyAlignment="1"/>
    <xf numFmtId="0" fontId="8" fillId="0" borderId="94" xfId="1" applyFont="1" applyBorder="1" applyAlignment="1"/>
    <xf numFmtId="0" fontId="4" fillId="0" borderId="94" xfId="1" applyFont="1" applyBorder="1" applyAlignment="1"/>
    <xf numFmtId="0" fontId="4" fillId="0" borderId="16" xfId="1" applyFont="1" applyBorder="1" applyAlignment="1"/>
    <xf numFmtId="0" fontId="4" fillId="9" borderId="27" xfId="1" applyFont="1" applyFill="1" applyBorder="1" applyAlignment="1">
      <alignment horizontal="right"/>
    </xf>
    <xf numFmtId="0" fontId="4" fillId="9" borderId="25" xfId="1" applyFont="1" applyFill="1" applyBorder="1" applyAlignment="1">
      <alignment horizontal="right"/>
    </xf>
    <xf numFmtId="0" fontId="4" fillId="9" borderId="94" xfId="1" applyFont="1" applyFill="1" applyBorder="1" applyAlignment="1">
      <alignment horizontal="right"/>
    </xf>
    <xf numFmtId="0" fontId="4" fillId="9" borderId="22" xfId="1" applyFont="1" applyFill="1" applyBorder="1" applyAlignment="1">
      <alignment horizontal="right"/>
    </xf>
    <xf numFmtId="0" fontId="4" fillId="9" borderId="9" xfId="1" applyFont="1" applyFill="1" applyBorder="1" applyAlignment="1">
      <alignment horizontal="right"/>
    </xf>
    <xf numFmtId="0" fontId="8" fillId="9" borderId="22" xfId="1" applyFont="1" applyFill="1" applyBorder="1" applyAlignment="1">
      <alignment horizontal="right"/>
    </xf>
    <xf numFmtId="0" fontId="4" fillId="4" borderId="24" xfId="1" applyFont="1" applyFill="1" applyBorder="1">
      <alignment vertical="center"/>
    </xf>
    <xf numFmtId="0" fontId="4" fillId="0" borderId="41" xfId="1" applyFont="1" applyBorder="1" applyAlignment="1">
      <alignment horizontal="right"/>
    </xf>
    <xf numFmtId="0" fontId="8" fillId="0" borderId="24" xfId="1" applyFont="1" applyBorder="1">
      <alignment vertical="center"/>
    </xf>
    <xf numFmtId="0" fontId="8" fillId="0" borderId="0" xfId="1" applyFont="1">
      <alignment vertical="center"/>
    </xf>
    <xf numFmtId="0" fontId="8" fillId="0" borderId="17" xfId="1" applyFont="1" applyBorder="1" applyAlignment="1">
      <alignment horizontal="center" vertical="center" textRotation="255"/>
    </xf>
    <xf numFmtId="0" fontId="4" fillId="0" borderId="40" xfId="1" applyFont="1" applyBorder="1" applyAlignment="1">
      <alignment horizontal="right"/>
    </xf>
    <xf numFmtId="0" fontId="8" fillId="0" borderId="21" xfId="1" applyFont="1" applyBorder="1" applyAlignment="1">
      <alignment horizontal="center" vertical="center" textRotation="255"/>
    </xf>
    <xf numFmtId="0" fontId="4" fillId="6" borderId="40" xfId="1" applyFont="1" applyFill="1" applyBorder="1" applyAlignment="1">
      <alignment horizontal="right"/>
    </xf>
    <xf numFmtId="0" fontId="3" fillId="4" borderId="9" xfId="1" applyFont="1" applyFill="1" applyBorder="1">
      <alignment vertical="center"/>
    </xf>
    <xf numFmtId="0" fontId="3" fillId="0" borderId="25" xfId="1" applyFont="1" applyBorder="1" applyAlignment="1">
      <alignment horizontal="center" vertical="center"/>
    </xf>
    <xf numFmtId="0" fontId="3" fillId="0" borderId="27" xfId="1" applyFont="1" applyBorder="1" applyAlignment="1">
      <alignment horizontal="center" vertical="center"/>
    </xf>
    <xf numFmtId="0" fontId="4" fillId="0" borderId="17" xfId="1" applyFont="1" applyBorder="1" applyAlignment="1">
      <alignment horizontal="right" vertical="center"/>
    </xf>
    <xf numFmtId="0" fontId="4" fillId="0" borderId="0" xfId="1" applyFont="1" applyAlignment="1">
      <alignment horizontal="right" vertical="center"/>
    </xf>
    <xf numFmtId="0" fontId="4" fillId="0" borderId="0" xfId="1" applyFont="1">
      <alignment vertical="center"/>
    </xf>
    <xf numFmtId="0" fontId="3" fillId="0" borderId="0" xfId="1" applyFont="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4" borderId="9" xfId="1" applyFont="1" applyFill="1" applyBorder="1" applyAlignment="1">
      <alignment horizontal="center" vertical="center"/>
    </xf>
    <xf numFmtId="0" fontId="3" fillId="4" borderId="25"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17" xfId="1" applyFont="1" applyBorder="1" applyAlignment="1">
      <alignment horizontal="right" vertical="center"/>
    </xf>
    <xf numFmtId="0" fontId="3" fillId="0" borderId="0" xfId="1" applyFont="1" applyAlignment="1">
      <alignment horizontal="right" vertical="center"/>
    </xf>
    <xf numFmtId="0" fontId="4" fillId="3" borderId="29" xfId="1" applyFont="1" applyFill="1" applyBorder="1" applyAlignment="1">
      <alignment horizontal="center" vertical="center"/>
    </xf>
    <xf numFmtId="0" fontId="4" fillId="0" borderId="18" xfId="1" applyFont="1" applyBorder="1" applyAlignment="1">
      <alignment horizontal="right" vertical="center"/>
    </xf>
    <xf numFmtId="0" fontId="4" fillId="3" borderId="18" xfId="1" applyFont="1" applyFill="1" applyBorder="1" applyAlignment="1">
      <alignment horizontal="center" vertical="center"/>
    </xf>
    <xf numFmtId="0" fontId="4" fillId="3" borderId="19" xfId="1" applyFont="1" applyFill="1" applyBorder="1" applyAlignment="1">
      <alignment horizontal="center" vertical="center"/>
    </xf>
    <xf numFmtId="0" fontId="4" fillId="4" borderId="16" xfId="1" applyFont="1" applyFill="1" applyBorder="1">
      <alignment vertical="center"/>
    </xf>
    <xf numFmtId="0" fontId="4" fillId="4" borderId="22" xfId="1" applyFont="1" applyFill="1" applyBorder="1">
      <alignment vertical="center"/>
    </xf>
    <xf numFmtId="0" fontId="3" fillId="0" borderId="27" xfId="1" applyFont="1" applyBorder="1">
      <alignment vertical="center"/>
    </xf>
    <xf numFmtId="0" fontId="4" fillId="4" borderId="0" xfId="1" applyFont="1" applyFill="1" applyAlignment="1">
      <alignment horizontal="center" vertical="center" shrinkToFit="1"/>
    </xf>
    <xf numFmtId="0" fontId="3" fillId="0" borderId="29" xfId="1" applyFont="1" applyBorder="1">
      <alignment vertical="center"/>
    </xf>
    <xf numFmtId="181" fontId="4" fillId="0" borderId="16" xfId="1" applyNumberFormat="1" applyFont="1" applyBorder="1" applyAlignment="1">
      <alignment shrinkToFit="1"/>
    </xf>
    <xf numFmtId="0" fontId="3" fillId="0" borderId="0" xfId="1" applyFont="1" applyAlignment="1">
      <alignment horizontal="right" vertical="center" shrinkToFit="1"/>
    </xf>
    <xf numFmtId="0" fontId="4" fillId="0" borderId="0" xfId="1" applyFont="1" applyAlignment="1">
      <alignment vertical="center" shrinkToFit="1"/>
    </xf>
    <xf numFmtId="0" fontId="4" fillId="0" borderId="0" xfId="1" applyFont="1" applyAlignment="1">
      <alignment horizontal="right" vertical="center" shrinkToFit="1"/>
    </xf>
    <xf numFmtId="181" fontId="4" fillId="5" borderId="16" xfId="1" applyNumberFormat="1" applyFont="1" applyFill="1" applyBorder="1" applyAlignment="1">
      <alignment shrinkToFit="1"/>
    </xf>
    <xf numFmtId="0" fontId="3" fillId="0" borderId="18" xfId="1" applyFont="1" applyBorder="1" applyAlignment="1">
      <alignment horizontal="right" vertical="center" shrinkToFit="1"/>
    </xf>
    <xf numFmtId="0" fontId="4" fillId="0" borderId="18" xfId="1" applyFont="1" applyBorder="1" applyAlignment="1">
      <alignment vertical="center" shrinkToFit="1"/>
    </xf>
    <xf numFmtId="0" fontId="4" fillId="0" borderId="18" xfId="1" applyFont="1" applyBorder="1" applyAlignment="1">
      <alignment horizontal="right" vertical="center" shrinkToFit="1"/>
    </xf>
    <xf numFmtId="0" fontId="3" fillId="0" borderId="19" xfId="1" applyFont="1" applyBorder="1">
      <alignment vertical="center"/>
    </xf>
    <xf numFmtId="0" fontId="4" fillId="4" borderId="9" xfId="1" applyFont="1" applyFill="1" applyBorder="1" applyAlignment="1">
      <alignment horizontal="center" vertical="center" shrinkToFit="1"/>
    </xf>
    <xf numFmtId="0" fontId="4" fillId="4" borderId="25" xfId="1" applyFont="1" applyFill="1" applyBorder="1" applyAlignment="1">
      <alignment horizontal="center" vertical="center" shrinkToFit="1"/>
    </xf>
    <xf numFmtId="0" fontId="4" fillId="4" borderId="25" xfId="1" applyFont="1" applyFill="1" applyBorder="1" applyAlignment="1">
      <alignment vertical="center" shrinkToFit="1"/>
    </xf>
    <xf numFmtId="0" fontId="4" fillId="3" borderId="25" xfId="1" applyFont="1" applyFill="1" applyBorder="1" applyAlignment="1">
      <alignment vertical="center" shrinkToFit="1"/>
    </xf>
    <xf numFmtId="0" fontId="4" fillId="3" borderId="25" xfId="1" applyFont="1" applyFill="1" applyBorder="1" applyAlignment="1">
      <alignment vertical="center" wrapText="1"/>
    </xf>
    <xf numFmtId="0" fontId="4" fillId="3" borderId="27" xfId="1" applyFont="1" applyFill="1" applyBorder="1" applyAlignment="1">
      <alignment vertical="center" wrapText="1"/>
    </xf>
    <xf numFmtId="0" fontId="4" fillId="0" borderId="17" xfId="1" applyFont="1" applyBorder="1">
      <alignment vertical="center"/>
    </xf>
    <xf numFmtId="0" fontId="4" fillId="0" borderId="0" xfId="1" applyFont="1" applyAlignment="1">
      <alignment vertical="center" wrapText="1"/>
    </xf>
    <xf numFmtId="0" fontId="4" fillId="0" borderId="29" xfId="1" applyFont="1" applyBorder="1" applyAlignment="1">
      <alignment horizontal="right" vertical="center"/>
    </xf>
    <xf numFmtId="0" fontId="4" fillId="3" borderId="18" xfId="1" applyFont="1" applyFill="1" applyBorder="1" applyAlignment="1">
      <alignment vertical="center" wrapText="1"/>
    </xf>
    <xf numFmtId="0" fontId="4" fillId="0" borderId="18" xfId="1" applyFont="1" applyBorder="1" applyAlignment="1">
      <alignment vertical="center" wrapText="1"/>
    </xf>
    <xf numFmtId="0" fontId="4" fillId="0" borderId="19" xfId="1" applyFont="1" applyBorder="1" applyAlignment="1">
      <alignment vertical="center" wrapText="1"/>
    </xf>
    <xf numFmtId="0" fontId="9" fillId="3" borderId="0" xfId="1" applyFont="1" applyFill="1" applyAlignment="1">
      <alignment horizontal="left" vertical="center"/>
    </xf>
    <xf numFmtId="0" fontId="9" fillId="0" borderId="0" xfId="1" applyFont="1" applyAlignment="1">
      <alignment horizontal="left" vertical="center"/>
    </xf>
    <xf numFmtId="0" fontId="9" fillId="3" borderId="0" xfId="1" applyFont="1" applyFill="1" applyAlignment="1">
      <alignment vertical="center" wrapText="1"/>
    </xf>
    <xf numFmtId="0" fontId="22" fillId="3" borderId="0" xfId="1" applyFont="1" applyFill="1">
      <alignment vertical="center"/>
    </xf>
    <xf numFmtId="0" fontId="8" fillId="0" borderId="22" xfId="1" applyFont="1" applyBorder="1" applyAlignment="1">
      <alignment horizontal="right"/>
    </xf>
    <xf numFmtId="0" fontId="4" fillId="0" borderId="16" xfId="1" applyFont="1" applyBorder="1" applyAlignment="1">
      <alignment horizontal="right" shrinkToFit="1"/>
    </xf>
    <xf numFmtId="0" fontId="4" fillId="6" borderId="16" xfId="1" applyFont="1" applyFill="1" applyBorder="1" applyAlignment="1">
      <alignment horizontal="right" shrinkToFit="1"/>
    </xf>
    <xf numFmtId="0" fontId="4" fillId="5" borderId="16" xfId="1" applyFont="1" applyFill="1" applyBorder="1" applyAlignment="1">
      <alignment horizontal="right"/>
    </xf>
    <xf numFmtId="0" fontId="4" fillId="5" borderId="22" xfId="1" applyFont="1" applyFill="1" applyBorder="1" applyAlignment="1">
      <alignment horizontal="right"/>
    </xf>
    <xf numFmtId="0" fontId="4" fillId="0" borderId="16" xfId="1" applyFont="1" applyBorder="1" applyAlignment="1">
      <alignment horizontal="right"/>
    </xf>
    <xf numFmtId="0" fontId="4" fillId="0" borderId="22" xfId="1" applyFont="1" applyBorder="1" applyAlignment="1">
      <alignment horizontal="right"/>
    </xf>
    <xf numFmtId="0" fontId="4" fillId="6" borderId="16" xfId="1" applyFont="1" applyFill="1" applyBorder="1" applyAlignment="1">
      <alignment horizontal="right"/>
    </xf>
    <xf numFmtId="0" fontId="4" fillId="6" borderId="22" xfId="1" applyFont="1" applyFill="1" applyBorder="1" applyAlignment="1">
      <alignment horizontal="right"/>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5" borderId="41" xfId="1" applyFont="1" applyFill="1" applyBorder="1" applyAlignment="1">
      <alignment horizontal="right"/>
    </xf>
    <xf numFmtId="0" fontId="4" fillId="0" borderId="6" xfId="1" applyFont="1" applyBorder="1" applyAlignment="1">
      <alignment horizontal="left" vertical="center"/>
    </xf>
    <xf numFmtId="0" fontId="4" fillId="0" borderId="16" xfId="1" applyFont="1" applyBorder="1" applyAlignment="1">
      <alignment horizontal="left" vertical="center"/>
    </xf>
    <xf numFmtId="0" fontId="4" fillId="0" borderId="38" xfId="1" applyFont="1" applyBorder="1" applyAlignment="1">
      <alignment horizontal="center"/>
    </xf>
    <xf numFmtId="0" fontId="4" fillId="5" borderId="6" xfId="1" applyFont="1" applyFill="1" applyBorder="1" applyAlignment="1">
      <alignment horizontal="right"/>
    </xf>
    <xf numFmtId="0" fontId="4" fillId="9" borderId="16" xfId="1" applyFont="1" applyFill="1" applyBorder="1" applyAlignment="1">
      <alignment horizontal="right"/>
    </xf>
    <xf numFmtId="0" fontId="4" fillId="3" borderId="0" xfId="1" applyFont="1" applyFill="1" applyAlignment="1">
      <alignment horizontal="center" vertical="center"/>
    </xf>
    <xf numFmtId="0" fontId="3" fillId="4" borderId="25" xfId="1" applyFont="1" applyFill="1" applyBorder="1">
      <alignment vertical="center"/>
    </xf>
    <xf numFmtId="0" fontId="3" fillId="0" borderId="29" xfId="1" applyFont="1" applyBorder="1" applyAlignment="1">
      <alignment horizontal="center" vertical="center"/>
    </xf>
    <xf numFmtId="0" fontId="3" fillId="0" borderId="5" xfId="0" applyFont="1" applyBorder="1" applyAlignment="1">
      <alignment horizontal="center" vertical="center"/>
    </xf>
    <xf numFmtId="0" fontId="3" fillId="0" borderId="80" xfId="0" applyFont="1" applyBorder="1" applyAlignment="1">
      <alignment horizontal="center" vertical="center"/>
    </xf>
    <xf numFmtId="0" fontId="18" fillId="3" borderId="0" xfId="1" applyFont="1" applyFill="1">
      <alignment vertical="center"/>
    </xf>
    <xf numFmtId="0" fontId="24" fillId="0" borderId="0" xfId="1" applyFont="1">
      <alignment vertical="center"/>
    </xf>
    <xf numFmtId="0" fontId="3" fillId="4" borderId="0" xfId="0" applyFont="1" applyFill="1">
      <alignment vertical="center"/>
    </xf>
    <xf numFmtId="0" fontId="25" fillId="4"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26" fillId="4" borderId="0" xfId="0" applyFont="1" applyFill="1">
      <alignment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justify" vertical="center" wrapText="1"/>
    </xf>
    <xf numFmtId="0" fontId="26" fillId="4" borderId="0" xfId="0" applyFont="1" applyFill="1" applyAlignment="1">
      <alignment horizontal="justify" vertical="center" wrapText="1"/>
    </xf>
    <xf numFmtId="0" fontId="27" fillId="0" borderId="0" xfId="0" applyFont="1">
      <alignment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0" fillId="0" borderId="72" xfId="0" applyFont="1" applyBorder="1" applyAlignment="1">
      <alignment horizontal="center" vertical="center"/>
    </xf>
    <xf numFmtId="0" fontId="3" fillId="0" borderId="75" xfId="0" applyFont="1" applyBorder="1">
      <alignment vertical="center"/>
    </xf>
    <xf numFmtId="0" fontId="4" fillId="4" borderId="0" xfId="1" applyFont="1" applyFill="1" applyAlignment="1">
      <alignment horizontal="center" vertical="center"/>
    </xf>
    <xf numFmtId="0" fontId="3" fillId="4" borderId="21" xfId="1" applyFont="1" applyFill="1" applyBorder="1" applyAlignment="1">
      <alignment horizontal="center" vertical="center"/>
    </xf>
    <xf numFmtId="0" fontId="4" fillId="0" borderId="0" xfId="1" applyFont="1" applyAlignment="1">
      <alignment horizontal="center" vertical="center" wrapText="1"/>
    </xf>
    <xf numFmtId="0" fontId="3" fillId="4" borderId="0" xfId="1" applyFont="1" applyFill="1" applyAlignment="1">
      <alignment horizontal="center" vertical="center"/>
    </xf>
    <xf numFmtId="181" fontId="4" fillId="0" borderId="0" xfId="1" applyNumberFormat="1" applyFont="1" applyAlignment="1">
      <alignment horizontal="right"/>
    </xf>
    <xf numFmtId="0" fontId="8" fillId="0" borderId="0" xfId="1" applyFont="1" applyAlignment="1">
      <alignment horizontal="right"/>
    </xf>
    <xf numFmtId="0" fontId="4" fillId="3" borderId="0" xfId="1" applyFont="1" applyFill="1" applyAlignment="1">
      <alignment vertical="center" wrapText="1"/>
    </xf>
    <xf numFmtId="0" fontId="3" fillId="0" borderId="9" xfId="0" applyFont="1" applyBorder="1">
      <alignment vertical="center"/>
    </xf>
    <xf numFmtId="0" fontId="3" fillId="0" borderId="29" xfId="0" applyFont="1" applyBorder="1">
      <alignment vertical="center"/>
    </xf>
    <xf numFmtId="0" fontId="3" fillId="0" borderId="17" xfId="0" applyFont="1" applyBorder="1">
      <alignment vertical="center"/>
    </xf>
    <xf numFmtId="0" fontId="3" fillId="0" borderId="0" xfId="0" applyFont="1" applyAlignment="1">
      <alignment horizontal="center" vertical="center"/>
    </xf>
    <xf numFmtId="0" fontId="30" fillId="0" borderId="0" xfId="0" applyFont="1">
      <alignment vertical="center"/>
    </xf>
    <xf numFmtId="0" fontId="2" fillId="0" borderId="74" xfId="0" applyFont="1" applyBorder="1" applyAlignment="1">
      <alignment horizontal="center" vertical="center"/>
    </xf>
    <xf numFmtId="0" fontId="32" fillId="0" borderId="0" xfId="0" applyFont="1">
      <alignment vertical="center"/>
    </xf>
    <xf numFmtId="0" fontId="3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20" xfId="0" applyFont="1" applyBorder="1">
      <alignment vertical="center"/>
    </xf>
    <xf numFmtId="0" fontId="2" fillId="0" borderId="6" xfId="0" applyFont="1" applyBorder="1">
      <alignment vertical="center"/>
    </xf>
    <xf numFmtId="0" fontId="2" fillId="0" borderId="13" xfId="0" applyFont="1" applyBorder="1">
      <alignment vertical="center"/>
    </xf>
    <xf numFmtId="0" fontId="3" fillId="3" borderId="0" xfId="1" applyFont="1" applyFill="1" applyAlignment="1">
      <alignment horizontal="right" vertical="top"/>
    </xf>
    <xf numFmtId="0" fontId="11" fillId="0" borderId="0" xfId="0" applyFont="1" applyAlignment="1">
      <alignment horizontal="left" vertical="center"/>
    </xf>
    <xf numFmtId="49" fontId="3" fillId="0" borderId="5" xfId="0" applyNumberFormat="1" applyFont="1" applyBorder="1" applyAlignment="1">
      <alignment horizontal="center" vertical="center"/>
    </xf>
    <xf numFmtId="0" fontId="10" fillId="0" borderId="0" xfId="0" applyFont="1" applyAlignment="1">
      <alignment horizontal="left" vertical="center"/>
    </xf>
    <xf numFmtId="0" fontId="2" fillId="0" borderId="72" xfId="0" applyFont="1" applyBorder="1" applyAlignment="1">
      <alignment horizontal="center" vertical="center"/>
    </xf>
    <xf numFmtId="0" fontId="10" fillId="0" borderId="77" xfId="0" applyFont="1" applyBorder="1" applyAlignment="1">
      <alignment horizontal="center" vertical="center"/>
    </xf>
    <xf numFmtId="0" fontId="10" fillId="0" borderId="97" xfId="0" applyFont="1" applyBorder="1" applyAlignment="1">
      <alignment horizontal="center" vertical="center"/>
    </xf>
    <xf numFmtId="0" fontId="3" fillId="0" borderId="12" xfId="0" applyFont="1" applyBorder="1" applyAlignment="1">
      <alignment horizontal="center" vertical="center"/>
    </xf>
    <xf numFmtId="0" fontId="17" fillId="0" borderId="29" xfId="0" applyFont="1" applyBorder="1">
      <alignment vertical="center"/>
    </xf>
    <xf numFmtId="0" fontId="27" fillId="0" borderId="29" xfId="0" applyFont="1" applyBorder="1">
      <alignment vertical="center"/>
    </xf>
    <xf numFmtId="0" fontId="2" fillId="0" borderId="29" xfId="0" applyFont="1" applyBorder="1" applyAlignment="1">
      <alignment horizontal="left" vertical="center"/>
    </xf>
    <xf numFmtId="0" fontId="2" fillId="0" borderId="29" xfId="0" applyFont="1" applyBorder="1">
      <alignment vertical="center"/>
    </xf>
    <xf numFmtId="0" fontId="2" fillId="0" borderId="29" xfId="0" applyFont="1" applyBorder="1" applyAlignment="1">
      <alignment horizontal="right" vertical="center"/>
    </xf>
    <xf numFmtId="0" fontId="30" fillId="0" borderId="29" xfId="0" applyFont="1" applyBorder="1">
      <alignment vertical="center"/>
    </xf>
    <xf numFmtId="0" fontId="11" fillId="0" borderId="29" xfId="0" applyFont="1" applyBorder="1">
      <alignment vertical="center"/>
    </xf>
    <xf numFmtId="0" fontId="10" fillId="0" borderId="29" xfId="0" applyFont="1" applyBorder="1">
      <alignment vertical="center"/>
    </xf>
    <xf numFmtId="0" fontId="19" fillId="0" borderId="29" xfId="0" applyFont="1" applyBorder="1" applyAlignment="1">
      <alignment horizontal="right" vertical="center"/>
    </xf>
    <xf numFmtId="0" fontId="3" fillId="0" borderId="17" xfId="0" applyFont="1" applyBorder="1" applyAlignment="1">
      <alignment horizontal="left" vertical="center" wrapText="1"/>
    </xf>
    <xf numFmtId="0" fontId="3" fillId="0" borderId="29" xfId="0" applyFont="1" applyBorder="1" applyAlignment="1">
      <alignment horizontal="left" vertical="center" wrapText="1"/>
    </xf>
    <xf numFmtId="0" fontId="3" fillId="0" borderId="7" xfId="0" applyFont="1" applyBorder="1" applyAlignment="1">
      <alignment vertical="center" wrapText="1"/>
    </xf>
    <xf numFmtId="0" fontId="30" fillId="0" borderId="0" xfId="0" applyFont="1" applyAlignment="1">
      <alignment horizontal="left" vertical="center"/>
    </xf>
    <xf numFmtId="0" fontId="2" fillId="3" borderId="16" xfId="1" applyFill="1" applyBorder="1">
      <alignment vertical="center"/>
    </xf>
    <xf numFmtId="0" fontId="2" fillId="3" borderId="18" xfId="1" applyFill="1" applyBorder="1">
      <alignment vertical="center"/>
    </xf>
    <xf numFmtId="0" fontId="2" fillId="3" borderId="22" xfId="1" applyFill="1" applyBorder="1">
      <alignment vertical="center"/>
    </xf>
    <xf numFmtId="0" fontId="2" fillId="0" borderId="21" xfId="1" applyBorder="1">
      <alignment vertical="center"/>
    </xf>
    <xf numFmtId="0" fontId="2" fillId="3" borderId="25" xfId="1" applyFill="1" applyBorder="1">
      <alignment vertical="center"/>
    </xf>
    <xf numFmtId="0" fontId="2" fillId="3" borderId="27" xfId="1" applyFill="1" applyBorder="1">
      <alignment vertical="center"/>
    </xf>
    <xf numFmtId="0" fontId="2" fillId="3" borderId="29" xfId="1" applyFill="1" applyBorder="1">
      <alignment vertical="center"/>
    </xf>
    <xf numFmtId="0" fontId="2" fillId="3" borderId="17" xfId="1" applyFill="1" applyBorder="1">
      <alignment vertical="center"/>
    </xf>
    <xf numFmtId="0" fontId="2" fillId="3" borderId="20" xfId="1" applyFill="1" applyBorder="1">
      <alignment vertical="center"/>
    </xf>
    <xf numFmtId="0" fontId="2" fillId="3" borderId="19" xfId="1" applyFill="1" applyBorder="1">
      <alignment vertical="center"/>
    </xf>
    <xf numFmtId="0" fontId="2" fillId="3" borderId="0" xfId="1" applyFill="1" applyAlignment="1">
      <alignment horizontal="left" vertical="center"/>
    </xf>
    <xf numFmtId="0" fontId="2" fillId="0" borderId="71" xfId="0" applyFont="1" applyBorder="1" applyAlignment="1">
      <alignment horizontal="center" vertical="center" wrapText="1"/>
    </xf>
    <xf numFmtId="0" fontId="2" fillId="0" borderId="78" xfId="0" applyFont="1" applyBorder="1" applyAlignment="1">
      <alignment horizontal="center" vertical="center"/>
    </xf>
    <xf numFmtId="0" fontId="2" fillId="0" borderId="76" xfId="0" applyFont="1" applyBorder="1" applyAlignment="1">
      <alignment horizontal="center" vertical="center" wrapText="1"/>
    </xf>
    <xf numFmtId="0" fontId="2" fillId="0" borderId="97"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1">
      <alignment vertical="center"/>
    </xf>
    <xf numFmtId="0" fontId="2" fillId="0" borderId="47" xfId="1" applyBorder="1">
      <alignment vertical="center"/>
    </xf>
    <xf numFmtId="0" fontId="11" fillId="0" borderId="46"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97"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1" fillId="0" borderId="0" xfId="0" applyFont="1">
      <alignment vertical="center"/>
    </xf>
    <xf numFmtId="0" fontId="3" fillId="0" borderId="8" xfId="1" applyFont="1" applyBorder="1">
      <alignment vertical="center"/>
    </xf>
    <xf numFmtId="0" fontId="3" fillId="0" borderId="11" xfId="0" applyFont="1" applyBorder="1">
      <alignment vertical="center"/>
    </xf>
    <xf numFmtId="0" fontId="9" fillId="0" borderId="0" xfId="1" applyFont="1" applyAlignment="1">
      <alignment horizontal="left" vertical="center" wrapText="1"/>
    </xf>
    <xf numFmtId="0" fontId="4" fillId="0" borderId="17" xfId="1" applyFont="1" applyBorder="1" applyAlignment="1">
      <alignment horizontal="left" vertical="top" shrinkToFit="1"/>
    </xf>
    <xf numFmtId="0" fontId="4" fillId="0" borderId="25" xfId="1" applyFont="1" applyBorder="1" applyAlignment="1">
      <alignment horizontal="left" vertical="top" shrinkToFit="1"/>
    </xf>
    <xf numFmtId="0" fontId="4" fillId="0" borderId="17" xfId="1" applyFont="1" applyBorder="1" applyAlignment="1">
      <alignment horizontal="center" vertical="top" shrinkToFit="1"/>
    </xf>
    <xf numFmtId="0" fontId="4" fillId="0" borderId="0" xfId="1" applyFont="1" applyAlignment="1">
      <alignment horizontal="center" vertical="top" shrinkToFit="1"/>
    </xf>
    <xf numFmtId="0" fontId="4" fillId="0" borderId="29" xfId="1" applyFont="1" applyBorder="1" applyAlignment="1">
      <alignment horizontal="center" vertical="top" shrinkToFit="1"/>
    </xf>
    <xf numFmtId="0" fontId="3" fillId="0" borderId="20" xfId="1" applyFont="1" applyBorder="1">
      <alignment vertical="center"/>
    </xf>
    <xf numFmtId="0" fontId="11" fillId="0" borderId="29" xfId="1" applyFont="1" applyBorder="1" applyAlignment="1">
      <alignment horizontal="center" vertical="center"/>
    </xf>
    <xf numFmtId="0" fontId="3" fillId="3" borderId="0" xfId="1" applyFont="1" applyFill="1" applyAlignment="1">
      <alignment horizontal="right" vertical="center"/>
    </xf>
    <xf numFmtId="0" fontId="3" fillId="3" borderId="0" xfId="1" applyFont="1" applyFill="1">
      <alignment vertical="center"/>
    </xf>
    <xf numFmtId="0" fontId="6" fillId="3" borderId="0" xfId="1" applyFont="1" applyFill="1" applyAlignment="1">
      <alignment horizontal="right" vertical="center" wrapText="1"/>
    </xf>
    <xf numFmtId="180" fontId="3" fillId="0" borderId="25" xfId="1" applyNumberFormat="1" applyFont="1" applyBorder="1">
      <alignment vertical="center"/>
    </xf>
    <xf numFmtId="0" fontId="3" fillId="0" borderId="9" xfId="1" applyFont="1" applyBorder="1">
      <alignment vertical="center"/>
    </xf>
    <xf numFmtId="0" fontId="4" fillId="0" borderId="25" xfId="1" applyFont="1" applyBorder="1" applyAlignment="1">
      <alignment vertical="top" wrapText="1" shrinkToFit="1"/>
    </xf>
    <xf numFmtId="0" fontId="4" fillId="0" borderId="27" xfId="1" applyFont="1" applyBorder="1" applyAlignment="1">
      <alignment vertical="top" wrapText="1" shrinkToFit="1"/>
    </xf>
    <xf numFmtId="180" fontId="3" fillId="0" borderId="0" xfId="1" applyNumberFormat="1" applyFont="1">
      <alignment vertical="center"/>
    </xf>
    <xf numFmtId="0" fontId="3" fillId="0" borderId="17" xfId="1" applyFont="1" applyBorder="1">
      <alignment vertical="center"/>
    </xf>
    <xf numFmtId="0" fontId="4" fillId="0" borderId="0" xfId="1" applyFont="1" applyAlignment="1">
      <alignment vertical="top" wrapText="1" shrinkToFit="1"/>
    </xf>
    <xf numFmtId="0" fontId="4" fillId="0" borderId="29" xfId="1" applyFont="1" applyBorder="1" applyAlignment="1">
      <alignment vertical="top" wrapText="1" shrinkToFit="1"/>
    </xf>
    <xf numFmtId="180" fontId="4" fillId="0" borderId="17" xfId="1" applyNumberFormat="1" applyFont="1" applyBorder="1" applyAlignment="1">
      <alignment vertical="top" shrinkToFit="1"/>
    </xf>
    <xf numFmtId="180" fontId="4" fillId="0" borderId="0" xfId="1" applyNumberFormat="1" applyFont="1" applyAlignment="1">
      <alignment vertical="top" shrinkToFit="1"/>
    </xf>
    <xf numFmtId="0" fontId="3" fillId="0" borderId="0" xfId="1" applyFont="1" applyAlignment="1">
      <alignment vertical="top" shrinkToFit="1"/>
    </xf>
    <xf numFmtId="0" fontId="3" fillId="0" borderId="29" xfId="1" applyFont="1" applyBorder="1" applyAlignment="1">
      <alignment vertical="top" shrinkToFit="1"/>
    </xf>
    <xf numFmtId="0" fontId="4" fillId="0" borderId="20" xfId="1" applyFont="1" applyBorder="1" applyAlignment="1">
      <alignment horizontal="center" vertical="top" shrinkToFit="1"/>
    </xf>
    <xf numFmtId="0" fontId="4" fillId="0" borderId="18" xfId="1" applyFont="1" applyBorder="1" applyAlignment="1">
      <alignment horizontal="center" vertical="top" shrinkToFit="1"/>
    </xf>
    <xf numFmtId="0" fontId="4" fillId="0" borderId="19" xfId="1" applyFont="1" applyBorder="1" applyAlignment="1">
      <alignment horizontal="center" vertical="top" shrinkToFit="1"/>
    </xf>
    <xf numFmtId="180" fontId="4" fillId="0" borderId="18" xfId="1" applyNumberFormat="1" applyFont="1" applyBorder="1" applyAlignment="1">
      <alignment vertical="top" shrinkToFit="1"/>
    </xf>
    <xf numFmtId="0" fontId="3" fillId="0" borderId="18" xfId="1" applyFont="1" applyBorder="1" applyAlignment="1">
      <alignment vertical="top" shrinkToFit="1"/>
    </xf>
    <xf numFmtId="0" fontId="3" fillId="0" borderId="19" xfId="1" applyFont="1" applyBorder="1" applyAlignment="1">
      <alignment vertical="top" shrinkToFit="1"/>
    </xf>
    <xf numFmtId="0" fontId="35" fillId="4" borderId="0" xfId="1" applyFont="1" applyFill="1" applyAlignment="1">
      <alignment horizontal="center" vertical="center"/>
    </xf>
    <xf numFmtId="0" fontId="35" fillId="4" borderId="103" xfId="1" applyFont="1" applyFill="1" applyBorder="1" applyAlignment="1">
      <alignment horizontal="center" vertical="center"/>
    </xf>
    <xf numFmtId="0" fontId="35" fillId="4" borderId="104" xfId="1" applyFont="1" applyFill="1" applyBorder="1">
      <alignment vertical="center"/>
    </xf>
    <xf numFmtId="0" fontId="35" fillId="4" borderId="105" xfId="1" applyFont="1" applyFill="1" applyBorder="1">
      <alignment vertical="center"/>
    </xf>
    <xf numFmtId="0" fontId="35" fillId="4" borderId="0" xfId="1" applyFont="1" applyFill="1">
      <alignment vertical="center"/>
    </xf>
    <xf numFmtId="0" fontId="6" fillId="0" borderId="25" xfId="1" applyFont="1" applyBorder="1" applyAlignment="1">
      <alignment vertical="center" wrapText="1"/>
    </xf>
    <xf numFmtId="0" fontId="6" fillId="0" borderId="0" xfId="1" applyFont="1" applyAlignment="1">
      <alignment vertical="center" wrapText="1"/>
    </xf>
    <xf numFmtId="0" fontId="6" fillId="0" borderId="29" xfId="1" applyFont="1" applyBorder="1" applyAlignment="1">
      <alignment vertical="center" wrapText="1"/>
    </xf>
    <xf numFmtId="0" fontId="35" fillId="4" borderId="82" xfId="1" applyFont="1" applyFill="1" applyBorder="1">
      <alignment vertical="center"/>
    </xf>
    <xf numFmtId="0" fontId="35" fillId="4" borderId="83" xfId="1" applyFont="1" applyFill="1" applyBorder="1">
      <alignment vertical="center"/>
    </xf>
    <xf numFmtId="0" fontId="4" fillId="8" borderId="27" xfId="1" applyFont="1" applyFill="1" applyBorder="1" applyAlignment="1">
      <alignment horizontal="right"/>
    </xf>
    <xf numFmtId="0" fontId="4" fillId="8" borderId="25" xfId="1" applyFont="1" applyFill="1" applyBorder="1" applyAlignment="1">
      <alignment horizontal="right"/>
    </xf>
    <xf numFmtId="0" fontId="4" fillId="10" borderId="94" xfId="1" applyFont="1" applyFill="1" applyBorder="1" applyAlignment="1">
      <alignment horizontal="right"/>
    </xf>
    <xf numFmtId="0" fontId="4" fillId="0" borderId="9" xfId="1" applyFont="1" applyBorder="1" applyAlignment="1"/>
    <xf numFmtId="0" fontId="4" fillId="0" borderId="25" xfId="1" applyFont="1" applyBorder="1" applyAlignment="1"/>
    <xf numFmtId="0" fontId="4" fillId="0" borderId="27" xfId="1" applyFont="1" applyBorder="1" applyAlignment="1"/>
    <xf numFmtId="0" fontId="4" fillId="0" borderId="20" xfId="1" applyFont="1" applyBorder="1" applyAlignment="1"/>
    <xf numFmtId="0" fontId="4" fillId="0" borderId="18" xfId="1" applyFont="1" applyBorder="1" applyAlignment="1"/>
    <xf numFmtId="0" fontId="4" fillId="0" borderId="19" xfId="1" applyFont="1" applyBorder="1" applyAlignment="1"/>
    <xf numFmtId="0" fontId="4" fillId="4" borderId="25" xfId="1" applyFont="1" applyFill="1" applyBorder="1">
      <alignment vertical="center"/>
    </xf>
    <xf numFmtId="0" fontId="4" fillId="4" borderId="27" xfId="1" applyFont="1" applyFill="1" applyBorder="1">
      <alignment vertical="center"/>
    </xf>
    <xf numFmtId="49" fontId="9" fillId="3" borderId="0" xfId="1" applyNumberFormat="1" applyFont="1" applyFill="1" applyAlignment="1">
      <alignment vertical="top"/>
    </xf>
    <xf numFmtId="49" fontId="9" fillId="0" borderId="0" xfId="1" applyNumberFormat="1" applyFont="1" applyAlignment="1">
      <alignment vertical="top"/>
    </xf>
    <xf numFmtId="0" fontId="38" fillId="0" borderId="0" xfId="1" applyFont="1" applyAlignment="1">
      <alignment horizontal="left" vertical="center" wrapText="1"/>
    </xf>
    <xf numFmtId="0" fontId="9" fillId="0" borderId="0" xfId="5" applyFont="1" applyAlignment="1">
      <alignment horizontal="left" vertical="center" wrapText="1"/>
    </xf>
    <xf numFmtId="0" fontId="38" fillId="0" borderId="0" xfId="5" applyFont="1" applyAlignment="1">
      <alignment horizontal="left" vertical="center" wrapText="1"/>
    </xf>
    <xf numFmtId="0" fontId="22" fillId="0" borderId="0" xfId="5" applyFont="1">
      <alignment vertical="center"/>
    </xf>
    <xf numFmtId="0" fontId="9" fillId="0" borderId="0" xfId="1" applyFont="1" applyAlignment="1">
      <alignment vertical="center" wrapText="1"/>
    </xf>
    <xf numFmtId="0" fontId="18" fillId="0" borderId="0" xfId="1" applyFont="1" applyAlignment="1">
      <alignment horizontal="center" vertical="center"/>
    </xf>
    <xf numFmtId="0" fontId="23" fillId="0" borderId="0" xfId="1" applyFont="1" applyAlignment="1">
      <alignment horizontal="center" vertical="center"/>
    </xf>
    <xf numFmtId="176" fontId="25" fillId="0" borderId="0" xfId="1" applyNumberFormat="1" applyFont="1">
      <alignment vertical="center"/>
    </xf>
    <xf numFmtId="176" fontId="11" fillId="0" borderId="3" xfId="1" applyNumberFormat="1" applyFont="1" applyBorder="1" applyAlignment="1">
      <alignment horizontal="center" vertical="center"/>
    </xf>
    <xf numFmtId="176" fontId="11" fillId="4" borderId="7" xfId="1" applyNumberFormat="1" applyFont="1" applyFill="1" applyBorder="1" applyAlignment="1">
      <alignment horizontal="center" vertical="center"/>
    </xf>
    <xf numFmtId="177" fontId="3" fillId="0" borderId="8" xfId="1" applyNumberFormat="1" applyFont="1" applyBorder="1">
      <alignment vertical="center"/>
    </xf>
    <xf numFmtId="9" fontId="3" fillId="6" borderId="7" xfId="3" applyFont="1" applyFill="1" applyBorder="1" applyAlignment="1">
      <alignment vertical="center"/>
    </xf>
    <xf numFmtId="176" fontId="11" fillId="7" borderId="7" xfId="1" applyNumberFormat="1" applyFont="1" applyFill="1" applyBorder="1" applyAlignment="1">
      <alignment horizontal="center" vertical="center"/>
    </xf>
    <xf numFmtId="177" fontId="3" fillId="6" borderId="7" xfId="1" applyNumberFormat="1" applyFont="1" applyFill="1" applyBorder="1">
      <alignment vertical="center"/>
    </xf>
    <xf numFmtId="9" fontId="3" fillId="6" borderId="7" xfId="1" applyNumberFormat="1" applyFont="1" applyFill="1" applyBorder="1">
      <alignment vertical="center"/>
    </xf>
    <xf numFmtId="9" fontId="3" fillId="6" borderId="8" xfId="1" applyNumberFormat="1" applyFont="1" applyFill="1" applyBorder="1">
      <alignment vertical="center"/>
    </xf>
    <xf numFmtId="0" fontId="3" fillId="0" borderId="28" xfId="1" applyFont="1" applyBorder="1">
      <alignment vertical="center"/>
    </xf>
    <xf numFmtId="0" fontId="11" fillId="0" borderId="63" xfId="1" applyFont="1" applyBorder="1" applyAlignment="1">
      <alignment horizontal="center" vertical="center"/>
    </xf>
    <xf numFmtId="0" fontId="11" fillId="0" borderId="7" xfId="1" applyFont="1" applyBorder="1" applyAlignment="1">
      <alignment horizontal="center" vertical="center"/>
    </xf>
    <xf numFmtId="176" fontId="11" fillId="4" borderId="14" xfId="1" applyNumberFormat="1" applyFont="1" applyFill="1" applyBorder="1" applyAlignment="1">
      <alignment horizontal="center"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0" fontId="42" fillId="0" borderId="0" xfId="1" applyFont="1">
      <alignment vertical="center"/>
    </xf>
    <xf numFmtId="0" fontId="4" fillId="8" borderId="16" xfId="1" applyFont="1" applyFill="1" applyBorder="1" applyAlignment="1">
      <alignment horizontal="right"/>
    </xf>
    <xf numFmtId="0" fontId="4" fillId="0" borderId="6" xfId="1" applyFont="1" applyBorder="1">
      <alignment vertical="center"/>
    </xf>
    <xf numFmtId="0" fontId="7" fillId="8" borderId="6" xfId="1" applyFont="1" applyFill="1" applyBorder="1" applyAlignment="1">
      <alignment horizontal="left" vertical="center" indent="1"/>
    </xf>
    <xf numFmtId="0" fontId="7" fillId="8" borderId="16" xfId="1" applyFont="1" applyFill="1" applyBorder="1" applyAlignment="1">
      <alignment horizontal="left" vertical="center" wrapText="1" indent="1"/>
    </xf>
    <xf numFmtId="0" fontId="7" fillId="8" borderId="22" xfId="1" applyFont="1" applyFill="1" applyBorder="1" applyAlignment="1">
      <alignment horizontal="left" vertical="center" wrapText="1" indent="1"/>
    </xf>
    <xf numFmtId="0" fontId="4" fillId="8" borderId="41" xfId="1" applyFont="1" applyFill="1" applyBorder="1" applyAlignment="1">
      <alignment horizontal="right"/>
    </xf>
    <xf numFmtId="0" fontId="4" fillId="0" borderId="6" xfId="1" applyFont="1" applyBorder="1" applyAlignment="1"/>
    <xf numFmtId="0" fontId="4" fillId="8" borderId="22" xfId="1" applyFont="1" applyFill="1" applyBorder="1" applyAlignment="1">
      <alignment horizontal="right"/>
    </xf>
    <xf numFmtId="0" fontId="4" fillId="8" borderId="16" xfId="1" applyFont="1" applyFill="1" applyBorder="1" applyAlignment="1">
      <alignment horizontal="right" shrinkToFit="1"/>
    </xf>
    <xf numFmtId="0" fontId="4" fillId="8" borderId="120" xfId="1" applyFont="1" applyFill="1" applyBorder="1" applyAlignment="1">
      <alignment horizontal="right"/>
    </xf>
    <xf numFmtId="0" fontId="4" fillId="8" borderId="6" xfId="1" applyFont="1" applyFill="1" applyBorder="1" applyAlignment="1">
      <alignment horizontal="right"/>
    </xf>
    <xf numFmtId="0" fontId="4" fillId="0" borderId="0" xfId="1" applyFont="1" applyAlignment="1">
      <alignment horizontal="center" vertical="center" textRotation="255"/>
    </xf>
    <xf numFmtId="0" fontId="4" fillId="0" borderId="0" xfId="1" applyFont="1" applyAlignment="1">
      <alignment horizontal="right"/>
    </xf>
    <xf numFmtId="0" fontId="4" fillId="11" borderId="16" xfId="1" applyFont="1" applyFill="1" applyBorder="1" applyAlignment="1">
      <alignment horizontal="right"/>
    </xf>
    <xf numFmtId="0" fontId="4" fillId="11" borderId="27" xfId="1" applyFont="1" applyFill="1" applyBorder="1" applyAlignment="1">
      <alignment horizontal="right"/>
    </xf>
    <xf numFmtId="0" fontId="4" fillId="11" borderId="25" xfId="1" applyFont="1" applyFill="1" applyBorder="1" applyAlignment="1">
      <alignment horizontal="right"/>
    </xf>
    <xf numFmtId="0" fontId="4" fillId="11" borderId="41" xfId="1" applyFont="1" applyFill="1" applyBorder="1" applyAlignment="1">
      <alignment horizontal="right"/>
    </xf>
    <xf numFmtId="0" fontId="4" fillId="12" borderId="41" xfId="1" applyFont="1" applyFill="1" applyBorder="1" applyAlignment="1">
      <alignment horizontal="right"/>
    </xf>
    <xf numFmtId="0" fontId="4" fillId="12" borderId="94" xfId="1" applyFont="1" applyFill="1" applyBorder="1" applyAlignment="1">
      <alignment horizontal="right"/>
    </xf>
    <xf numFmtId="0" fontId="4" fillId="13" borderId="94" xfId="1" applyFont="1" applyFill="1" applyBorder="1" applyAlignment="1">
      <alignment horizontal="right"/>
    </xf>
    <xf numFmtId="0" fontId="4" fillId="13" borderId="16" xfId="1" applyFont="1" applyFill="1" applyBorder="1" applyAlignment="1">
      <alignment horizontal="right"/>
    </xf>
    <xf numFmtId="0" fontId="4" fillId="13" borderId="41" xfId="1" applyFont="1" applyFill="1" applyBorder="1" applyAlignment="1">
      <alignment horizontal="right"/>
    </xf>
    <xf numFmtId="0" fontId="4" fillId="13" borderId="25" xfId="1" applyFont="1" applyFill="1" applyBorder="1" applyAlignment="1">
      <alignment horizontal="right"/>
    </xf>
    <xf numFmtId="0" fontId="4" fillId="14" borderId="25" xfId="1" applyFont="1" applyFill="1" applyBorder="1" applyAlignment="1">
      <alignment horizontal="right"/>
    </xf>
    <xf numFmtId="0" fontId="4" fillId="14" borderId="0" xfId="1" applyFont="1" applyFill="1" applyAlignment="1">
      <alignment horizontal="right"/>
    </xf>
    <xf numFmtId="0" fontId="4" fillId="14" borderId="18" xfId="1" applyFont="1" applyFill="1" applyBorder="1" applyAlignment="1">
      <alignment horizontal="right"/>
    </xf>
    <xf numFmtId="0" fontId="4" fillId="14" borderId="115" xfId="1" applyFont="1" applyFill="1" applyBorder="1" applyAlignment="1">
      <alignment horizontal="right"/>
    </xf>
    <xf numFmtId="0" fontId="4" fillId="14" borderId="116" xfId="1" applyFont="1" applyFill="1" applyBorder="1" applyAlignment="1">
      <alignment horizontal="right"/>
    </xf>
    <xf numFmtId="0" fontId="4" fillId="14" borderId="114" xfId="1" applyFont="1" applyFill="1" applyBorder="1" applyAlignment="1">
      <alignment horizontal="right"/>
    </xf>
    <xf numFmtId="0" fontId="8" fillId="14" borderId="27" xfId="1" applyFont="1" applyFill="1" applyBorder="1" applyAlignment="1"/>
    <xf numFmtId="0" fontId="8" fillId="14" borderId="29" xfId="1" applyFont="1" applyFill="1" applyBorder="1" applyAlignment="1"/>
    <xf numFmtId="0" fontId="8" fillId="14" borderId="19" xfId="1" applyFont="1" applyFill="1" applyBorder="1" applyAlignment="1"/>
    <xf numFmtId="0" fontId="4" fillId="14" borderId="19" xfId="1" applyFont="1" applyFill="1" applyBorder="1" applyAlignment="1">
      <alignment horizontal="right"/>
    </xf>
    <xf numFmtId="0" fontId="4" fillId="15" borderId="16" xfId="1" applyFont="1" applyFill="1" applyBorder="1" applyAlignment="1">
      <alignment horizontal="right"/>
    </xf>
    <xf numFmtId="0" fontId="4" fillId="15" borderId="41" xfId="1" applyFont="1" applyFill="1" applyBorder="1" applyAlignment="1">
      <alignment horizontal="right"/>
    </xf>
    <xf numFmtId="0" fontId="2" fillId="3" borderId="0" xfId="1" applyFill="1" applyAlignment="1">
      <alignment horizontal="right" vertical="center"/>
    </xf>
    <xf numFmtId="0" fontId="3" fillId="4" borderId="9" xfId="0" applyFont="1" applyFill="1" applyBorder="1">
      <alignment vertical="center"/>
    </xf>
    <xf numFmtId="0" fontId="3" fillId="4" borderId="25" xfId="0" applyFont="1" applyFill="1" applyBorder="1">
      <alignment vertical="center"/>
    </xf>
    <xf numFmtId="0" fontId="3" fillId="4" borderId="27" xfId="0" applyFont="1" applyFill="1" applyBorder="1">
      <alignment vertical="center"/>
    </xf>
    <xf numFmtId="0" fontId="3" fillId="4" borderId="17" xfId="0" applyFont="1" applyFill="1" applyBorder="1">
      <alignment vertical="center"/>
    </xf>
    <xf numFmtId="0" fontId="3" fillId="4" borderId="29" xfId="0" applyFont="1" applyFill="1" applyBorder="1">
      <alignment vertical="center"/>
    </xf>
    <xf numFmtId="0" fontId="3" fillId="4" borderId="20" xfId="0" applyFont="1" applyFill="1" applyBorder="1">
      <alignment vertical="center"/>
    </xf>
    <xf numFmtId="0" fontId="3" fillId="4" borderId="19" xfId="0" applyFont="1" applyFill="1" applyBorder="1">
      <alignment vertical="center"/>
    </xf>
    <xf numFmtId="0" fontId="3" fillId="4" borderId="0" xfId="0" applyFont="1" applyFill="1" applyAlignment="1">
      <alignment horizontal="right" vertical="center"/>
    </xf>
    <xf numFmtId="0" fontId="3" fillId="4" borderId="0" xfId="0" applyFont="1" applyFill="1" applyAlignment="1">
      <alignment horizontal="right"/>
    </xf>
    <xf numFmtId="0" fontId="3" fillId="4" borderId="0" xfId="0" applyFont="1" applyFill="1" applyAlignment="1">
      <alignment horizontal="justify" vertical="center" wrapText="1"/>
    </xf>
    <xf numFmtId="0" fontId="3" fillId="4" borderId="0" xfId="0" applyFont="1" applyFill="1" applyAlignment="1">
      <alignment horizontal="left" vertical="center" wrapText="1"/>
    </xf>
    <xf numFmtId="0" fontId="26" fillId="4" borderId="18" xfId="0" applyFont="1" applyFill="1" applyBorder="1">
      <alignment vertical="center"/>
    </xf>
    <xf numFmtId="0" fontId="26" fillId="4" borderId="18" xfId="0" applyFont="1" applyFill="1" applyBorder="1" applyAlignment="1">
      <alignment horizontal="justify" vertical="center" wrapText="1"/>
    </xf>
    <xf numFmtId="0" fontId="2" fillId="0" borderId="0" xfId="0" applyFont="1" applyAlignment="1">
      <alignment horizontal="left" vertical="center"/>
    </xf>
    <xf numFmtId="0" fontId="3" fillId="0" borderId="0" xfId="0" applyFont="1" applyAlignment="1">
      <alignment horizontal="left" vertical="center"/>
    </xf>
    <xf numFmtId="0" fontId="17" fillId="0" borderId="0" xfId="0" applyFont="1" applyAlignment="1">
      <alignment horizontal="center" vertical="center"/>
    </xf>
    <xf numFmtId="0" fontId="27" fillId="0" borderId="0" xfId="0" applyFont="1" applyAlignment="1">
      <alignment horizontal="center" vertical="center"/>
    </xf>
    <xf numFmtId="0" fontId="27" fillId="0" borderId="32" xfId="0" applyFont="1" applyBorder="1" applyAlignment="1">
      <alignment horizontal="right"/>
    </xf>
    <xf numFmtId="0" fontId="2" fillId="0" borderId="29" xfId="0" applyFont="1" applyBorder="1" applyAlignment="1">
      <alignment horizontal="left" vertical="center"/>
    </xf>
    <xf numFmtId="0" fontId="4" fillId="0" borderId="6" xfId="1" applyFont="1" applyBorder="1" applyAlignment="1">
      <alignment horizontal="center"/>
    </xf>
    <xf numFmtId="0" fontId="8" fillId="0" borderId="16" xfId="1" applyFont="1" applyBorder="1" applyAlignment="1">
      <alignment horizontal="center"/>
    </xf>
    <xf numFmtId="0" fontId="8" fillId="0" borderId="22" xfId="1" applyFont="1" applyBorder="1" applyAlignment="1">
      <alignment horizontal="center"/>
    </xf>
    <xf numFmtId="0" fontId="9" fillId="3" borderId="0" xfId="1" applyFont="1" applyFill="1" applyAlignment="1">
      <alignment vertical="center" wrapText="1"/>
    </xf>
    <xf numFmtId="0" fontId="9" fillId="0" borderId="0" xfId="1" applyFont="1" applyAlignment="1">
      <alignment horizontal="left" vertical="center" wrapText="1"/>
    </xf>
    <xf numFmtId="0" fontId="4" fillId="4" borderId="6"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22" xfId="1" applyFont="1" applyFill="1" applyBorder="1" applyAlignment="1">
      <alignment horizontal="center" vertical="center"/>
    </xf>
    <xf numFmtId="181" fontId="4" fillId="0" borderId="6" xfId="1" applyNumberFormat="1" applyFont="1" applyBorder="1" applyAlignment="1">
      <alignment horizontal="right"/>
    </xf>
    <xf numFmtId="181" fontId="4" fillId="0" borderId="16" xfId="1" applyNumberFormat="1" applyFont="1" applyBorder="1" applyAlignment="1">
      <alignment horizontal="right"/>
    </xf>
    <xf numFmtId="0" fontId="8" fillId="0" borderId="16" xfId="1" applyFont="1" applyBorder="1" applyAlignment="1">
      <alignment horizontal="right"/>
    </xf>
    <xf numFmtId="0" fontId="8" fillId="0" borderId="22" xfId="1" applyFont="1" applyBorder="1" applyAlignment="1">
      <alignment horizontal="right"/>
    </xf>
    <xf numFmtId="0" fontId="4" fillId="5" borderId="16" xfId="1" applyFont="1" applyFill="1" applyBorder="1" applyAlignment="1">
      <alignment horizontal="right" shrinkToFit="1"/>
    </xf>
    <xf numFmtId="0" fontId="4" fillId="5" borderId="22" xfId="1" applyFont="1" applyFill="1" applyBorder="1" applyAlignment="1">
      <alignment horizontal="right" shrinkToFit="1"/>
    </xf>
    <xf numFmtId="0" fontId="4" fillId="4" borderId="9" xfId="1" applyFont="1" applyFill="1" applyBorder="1" applyAlignment="1">
      <alignment horizontal="left" vertical="center" shrinkToFit="1"/>
    </xf>
    <xf numFmtId="0" fontId="4" fillId="4" borderId="25" xfId="1" applyFont="1" applyFill="1" applyBorder="1" applyAlignment="1">
      <alignment horizontal="left" vertical="center" shrinkToFit="1"/>
    </xf>
    <xf numFmtId="0" fontId="4" fillId="4" borderId="27" xfId="1" applyFont="1" applyFill="1" applyBorder="1" applyAlignment="1">
      <alignment horizontal="left" vertical="center" shrinkToFit="1"/>
    </xf>
    <xf numFmtId="0" fontId="4" fillId="4" borderId="6" xfId="1" applyFont="1" applyFill="1" applyBorder="1" applyAlignment="1">
      <alignment horizontal="center" vertical="center" shrinkToFit="1"/>
    </xf>
    <xf numFmtId="0" fontId="2" fillId="0" borderId="16" xfId="1" applyBorder="1" applyAlignment="1">
      <alignment horizontal="center" vertical="center"/>
    </xf>
    <xf numFmtId="0" fontId="2" fillId="0" borderId="22" xfId="1" applyBorder="1" applyAlignment="1">
      <alignment horizontal="center" vertical="center"/>
    </xf>
    <xf numFmtId="0" fontId="4" fillId="0" borderId="16" xfId="1" applyFont="1" applyBorder="1" applyAlignment="1">
      <alignment horizontal="right" shrinkToFit="1"/>
    </xf>
    <xf numFmtId="0" fontId="4" fillId="0" borderId="22" xfId="1" applyFont="1" applyBorder="1" applyAlignment="1">
      <alignment horizontal="right" shrinkToFit="1"/>
    </xf>
    <xf numFmtId="181" fontId="4" fillId="0" borderId="6" xfId="1" applyNumberFormat="1" applyFont="1" applyBorder="1" applyAlignment="1">
      <alignment horizontal="center" vertical="center" shrinkToFit="1"/>
    </xf>
    <xf numFmtId="181" fontId="4" fillId="0" borderId="16" xfId="1" applyNumberFormat="1" applyFont="1" applyBorder="1" applyAlignment="1">
      <alignment horizontal="center" vertical="center" shrinkToFit="1"/>
    </xf>
    <xf numFmtId="0" fontId="4" fillId="4" borderId="0" xfId="1" applyFont="1" applyFill="1" applyAlignment="1">
      <alignment horizontal="center" vertical="center"/>
    </xf>
    <xf numFmtId="181" fontId="4" fillId="5" borderId="6" xfId="1" applyNumberFormat="1" applyFont="1" applyFill="1" applyBorder="1" applyAlignment="1">
      <alignment horizontal="right" shrinkToFit="1"/>
    </xf>
    <xf numFmtId="181" fontId="4" fillId="5" borderId="16" xfId="1" applyNumberFormat="1" applyFont="1" applyFill="1" applyBorder="1" applyAlignment="1">
      <alignment horizontal="right" shrinkToFit="1"/>
    </xf>
    <xf numFmtId="0" fontId="4" fillId="6" borderId="16" xfId="1" applyFont="1" applyFill="1" applyBorder="1" applyAlignment="1">
      <alignment horizontal="right" shrinkToFit="1"/>
    </xf>
    <xf numFmtId="0" fontId="4" fillId="4" borderId="10" xfId="1" applyFont="1" applyFill="1" applyBorder="1" applyAlignment="1">
      <alignment horizontal="center" vertical="center" textRotation="255"/>
    </xf>
    <xf numFmtId="0" fontId="3" fillId="4" borderId="24" xfId="1" applyFont="1" applyFill="1" applyBorder="1" applyAlignment="1">
      <alignment horizontal="center" vertical="center" textRotation="255"/>
    </xf>
    <xf numFmtId="0" fontId="3" fillId="4" borderId="21" xfId="1" applyFont="1" applyFill="1" applyBorder="1" applyAlignment="1">
      <alignment horizontal="center" vertical="center" textRotation="255"/>
    </xf>
    <xf numFmtId="0" fontId="3" fillId="4" borderId="16" xfId="1" applyFont="1" applyFill="1" applyBorder="1" applyAlignment="1">
      <alignment horizontal="center" vertical="center"/>
    </xf>
    <xf numFmtId="0" fontId="3" fillId="4" borderId="22" xfId="1" applyFont="1" applyFill="1" applyBorder="1" applyAlignment="1">
      <alignment horizontal="center" vertical="center"/>
    </xf>
    <xf numFmtId="181" fontId="4" fillId="0" borderId="20" xfId="1" applyNumberFormat="1" applyFont="1" applyBorder="1" applyAlignment="1">
      <alignment horizontal="right"/>
    </xf>
    <xf numFmtId="181" fontId="4" fillId="0" borderId="18" xfId="1" applyNumberFormat="1" applyFont="1" applyBorder="1" applyAlignment="1">
      <alignment horizontal="right"/>
    </xf>
    <xf numFmtId="0" fontId="4" fillId="0" borderId="18" xfId="1" applyFont="1" applyBorder="1" applyAlignment="1">
      <alignment horizontal="right"/>
    </xf>
    <xf numFmtId="0" fontId="4" fillId="0" borderId="19" xfId="1" applyFont="1" applyBorder="1" applyAlignment="1">
      <alignment horizontal="right"/>
    </xf>
    <xf numFmtId="0" fontId="4" fillId="4" borderId="20" xfId="1" applyFont="1" applyFill="1" applyBorder="1" applyAlignment="1">
      <alignment horizontal="center" vertical="center"/>
    </xf>
    <xf numFmtId="0" fontId="3" fillId="4" borderId="18" xfId="1" applyFont="1" applyFill="1" applyBorder="1" applyAlignment="1">
      <alignment horizontal="center" vertical="center"/>
    </xf>
    <xf numFmtId="181" fontId="4" fillId="0" borderId="6" xfId="1" applyNumberFormat="1" applyFont="1" applyBorder="1" applyAlignment="1">
      <alignment horizontal="right" vertical="center" shrinkToFit="1"/>
    </xf>
    <xf numFmtId="181" fontId="4" fillId="0" borderId="16" xfId="1" applyNumberFormat="1" applyFont="1" applyBorder="1" applyAlignment="1">
      <alignment horizontal="right" vertical="center" shrinkToFit="1"/>
    </xf>
    <xf numFmtId="0" fontId="4" fillId="6" borderId="22" xfId="1" applyFont="1" applyFill="1" applyBorder="1" applyAlignment="1">
      <alignment horizontal="right" shrinkToFit="1"/>
    </xf>
    <xf numFmtId="0" fontId="4" fillId="0" borderId="16" xfId="1" applyFont="1" applyBorder="1" applyAlignment="1">
      <alignment horizontal="right"/>
    </xf>
    <xf numFmtId="0" fontId="4" fillId="0" borderId="22" xfId="1" applyFont="1" applyBorder="1" applyAlignment="1">
      <alignment horizontal="right"/>
    </xf>
    <xf numFmtId="0" fontId="4" fillId="4" borderId="25"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29" xfId="1" applyFont="1" applyFill="1" applyBorder="1" applyAlignment="1">
      <alignment horizontal="center" vertical="center"/>
    </xf>
    <xf numFmtId="0" fontId="4" fillId="4" borderId="9" xfId="1" applyFont="1" applyFill="1" applyBorder="1" applyAlignment="1">
      <alignment horizontal="center" vertical="center"/>
    </xf>
    <xf numFmtId="0" fontId="2" fillId="0" borderId="25" xfId="1" applyBorder="1" applyAlignment="1">
      <alignment horizontal="center" vertical="center"/>
    </xf>
    <xf numFmtId="0" fontId="2" fillId="0" borderId="27" xfId="1" applyBorder="1" applyAlignment="1">
      <alignment horizontal="center" vertical="center"/>
    </xf>
    <xf numFmtId="0" fontId="2" fillId="0" borderId="20" xfId="1" applyBorder="1" applyAlignment="1">
      <alignment horizontal="center" vertical="center"/>
    </xf>
    <xf numFmtId="0" fontId="2" fillId="0" borderId="18" xfId="1" applyBorder="1" applyAlignment="1">
      <alignment horizontal="center" vertical="center"/>
    </xf>
    <xf numFmtId="0" fontId="2" fillId="0" borderId="19" xfId="1" applyBorder="1" applyAlignment="1">
      <alignment horizontal="center" vertical="center"/>
    </xf>
    <xf numFmtId="0" fontId="4" fillId="5" borderId="16" xfId="1" applyFont="1" applyFill="1" applyBorder="1" applyAlignment="1">
      <alignment horizontal="right"/>
    </xf>
    <xf numFmtId="0" fontId="4" fillId="5" borderId="22" xfId="1" applyFont="1" applyFill="1" applyBorder="1" applyAlignment="1">
      <alignment horizontal="right"/>
    </xf>
    <xf numFmtId="181" fontId="4" fillId="4" borderId="6" xfId="1" applyNumberFormat="1" applyFont="1" applyFill="1" applyBorder="1" applyAlignment="1">
      <alignment horizontal="right"/>
    </xf>
    <xf numFmtId="181" fontId="4" fillId="4" borderId="16" xfId="1" applyNumberFormat="1" applyFont="1" applyFill="1" applyBorder="1" applyAlignment="1">
      <alignment horizontal="right"/>
    </xf>
    <xf numFmtId="0" fontId="4" fillId="0" borderId="6" xfId="1" applyFont="1" applyBorder="1" applyAlignment="1">
      <alignment horizontal="center" vertical="center"/>
    </xf>
    <xf numFmtId="0" fontId="4" fillId="4" borderId="10" xfId="1" applyFont="1" applyFill="1" applyBorder="1" applyAlignment="1">
      <alignment horizontal="center" vertical="center" textRotation="255" shrinkToFit="1"/>
    </xf>
    <xf numFmtId="0" fontId="3" fillId="4" borderId="24" xfId="1" applyFont="1" applyFill="1" applyBorder="1" applyAlignment="1">
      <alignment horizontal="center" vertical="center" textRotation="255" shrinkToFit="1"/>
    </xf>
    <xf numFmtId="0" fontId="3" fillId="4" borderId="21" xfId="1" applyFont="1" applyFill="1" applyBorder="1" applyAlignment="1">
      <alignment horizontal="center" vertical="center" textRotation="255" shrinkToFit="1"/>
    </xf>
    <xf numFmtId="0" fontId="4" fillId="6" borderId="16" xfId="1" applyFont="1" applyFill="1" applyBorder="1" applyAlignment="1">
      <alignment horizontal="right"/>
    </xf>
    <xf numFmtId="0" fontId="4" fillId="6" borderId="22" xfId="1" applyFont="1" applyFill="1" applyBorder="1" applyAlignment="1">
      <alignment horizontal="right"/>
    </xf>
    <xf numFmtId="0" fontId="4" fillId="0" borderId="10"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4" xfId="1" applyFont="1" applyBorder="1" applyAlignment="1">
      <alignment horizontal="center" vertical="center" textRotation="255"/>
    </xf>
    <xf numFmtId="0" fontId="2" fillId="0" borderId="40" xfId="1" applyBorder="1" applyAlignment="1">
      <alignment horizontal="center" vertical="center"/>
    </xf>
    <xf numFmtId="0" fontId="4" fillId="4" borderId="37" xfId="1" applyFont="1" applyFill="1" applyBorder="1" applyAlignment="1">
      <alignment horizontal="center" vertical="center"/>
    </xf>
    <xf numFmtId="0" fontId="7" fillId="4" borderId="6" xfId="1" applyFont="1" applyFill="1" applyBorder="1" applyAlignment="1">
      <alignment horizontal="center" vertical="center" wrapText="1" shrinkToFit="1"/>
    </xf>
    <xf numFmtId="0" fontId="20" fillId="0" borderId="16" xfId="1" applyFont="1" applyBorder="1" applyAlignment="1">
      <alignment horizontal="center" vertical="center" shrinkToFit="1"/>
    </xf>
    <xf numFmtId="0" fontId="8" fillId="0" borderId="40" xfId="1" applyFont="1" applyBorder="1" applyAlignment="1">
      <alignment horizontal="right"/>
    </xf>
    <xf numFmtId="181" fontId="4" fillId="0" borderId="37" xfId="1" applyNumberFormat="1" applyFont="1" applyBorder="1" applyAlignment="1">
      <alignment horizontal="right"/>
    </xf>
    <xf numFmtId="181" fontId="4" fillId="5" borderId="6" xfId="1" applyNumberFormat="1" applyFont="1" applyFill="1" applyBorder="1" applyAlignment="1">
      <alignment horizontal="right"/>
    </xf>
    <xf numFmtId="181" fontId="8" fillId="0" borderId="16" xfId="1" applyNumberFormat="1" applyFont="1" applyBorder="1" applyAlignment="1">
      <alignment horizontal="right"/>
    </xf>
    <xf numFmtId="0" fontId="2" fillId="0" borderId="24" xfId="1" applyBorder="1" applyAlignment="1">
      <alignment horizontal="center" vertical="center" textRotation="255" shrinkToFit="1"/>
    </xf>
    <xf numFmtId="0" fontId="2" fillId="0" borderId="21" xfId="1" applyBorder="1" applyAlignment="1">
      <alignment horizontal="center" vertical="center" textRotation="255" shrinkToFit="1"/>
    </xf>
    <xf numFmtId="0" fontId="3" fillId="4" borderId="6" xfId="1" applyFont="1" applyFill="1" applyBorder="1" applyAlignment="1">
      <alignment horizontal="center" vertical="center"/>
    </xf>
    <xf numFmtId="0" fontId="4" fillId="0" borderId="16" xfId="1" applyFont="1" applyBorder="1" applyAlignment="1">
      <alignment horizontal="center"/>
    </xf>
    <xf numFmtId="0" fontId="4" fillId="0" borderId="40" xfId="1" applyFont="1" applyBorder="1" applyAlignment="1">
      <alignment horizontal="center"/>
    </xf>
    <xf numFmtId="181" fontId="8" fillId="0" borderId="6" xfId="1" applyNumberFormat="1" applyFont="1" applyBorder="1" applyAlignment="1">
      <alignment horizontal="right"/>
    </xf>
    <xf numFmtId="181" fontId="4" fillId="6" borderId="6" xfId="1" applyNumberFormat="1" applyFont="1" applyFill="1" applyBorder="1" applyAlignment="1">
      <alignment horizontal="right"/>
    </xf>
    <xf numFmtId="181" fontId="4" fillId="6" borderId="16" xfId="1" applyNumberFormat="1" applyFont="1" applyFill="1" applyBorder="1" applyAlignment="1">
      <alignment horizontal="right"/>
    </xf>
    <xf numFmtId="181" fontId="4" fillId="5" borderId="16" xfId="1" applyNumberFormat="1" applyFont="1" applyFill="1" applyBorder="1" applyAlignment="1">
      <alignment horizontal="right"/>
    </xf>
    <xf numFmtId="181" fontId="4" fillId="5" borderId="37" xfId="1" applyNumberFormat="1" applyFont="1" applyFill="1" applyBorder="1" applyAlignment="1">
      <alignment horizontal="right"/>
    </xf>
    <xf numFmtId="0" fontId="8" fillId="6" borderId="16" xfId="1" applyFont="1" applyFill="1" applyBorder="1" applyAlignment="1">
      <alignment horizontal="right"/>
    </xf>
    <xf numFmtId="0" fontId="8" fillId="6" borderId="22" xfId="1" applyFont="1" applyFill="1" applyBorder="1" applyAlignment="1">
      <alignment horizontal="right"/>
    </xf>
    <xf numFmtId="0" fontId="4" fillId="0" borderId="2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4" xfId="1" applyFont="1" applyBorder="1" applyAlignment="1">
      <alignment horizontal="center" vertical="center" textRotation="255"/>
    </xf>
    <xf numFmtId="0" fontId="4" fillId="0" borderId="21" xfId="1" applyFont="1" applyBorder="1" applyAlignment="1">
      <alignment horizontal="center" vertical="center" textRotation="255"/>
    </xf>
    <xf numFmtId="0" fontId="4" fillId="4" borderId="34" xfId="1" applyFont="1" applyFill="1" applyBorder="1" applyAlignment="1">
      <alignment horizontal="center" vertical="center"/>
    </xf>
    <xf numFmtId="0" fontId="4" fillId="4" borderId="18" xfId="1" applyFont="1" applyFill="1" applyBorder="1" applyAlignment="1">
      <alignment horizontal="center" vertical="center"/>
    </xf>
    <xf numFmtId="0" fontId="7" fillId="4" borderId="20" xfId="1" applyFont="1" applyFill="1" applyBorder="1" applyAlignment="1">
      <alignment horizontal="center" vertical="center" wrapText="1" shrinkToFit="1"/>
    </xf>
    <xf numFmtId="0" fontId="20" fillId="0" borderId="18" xfId="1" applyFont="1" applyBorder="1" applyAlignment="1">
      <alignment horizontal="center" vertical="center" shrinkToFit="1"/>
    </xf>
    <xf numFmtId="0" fontId="4" fillId="0" borderId="20"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4" fillId="0" borderId="19" xfId="1" applyFont="1" applyBorder="1" applyAlignment="1">
      <alignment horizontal="distributed" vertical="center" justifyLastLine="1"/>
    </xf>
    <xf numFmtId="0" fontId="4" fillId="0" borderId="6" xfId="1" applyFont="1" applyBorder="1" applyAlignment="1">
      <alignment horizontal="right"/>
    </xf>
    <xf numFmtId="0" fontId="4" fillId="0" borderId="37" xfId="1" applyFont="1" applyBorder="1" applyAlignment="1">
      <alignment horizontal="right"/>
    </xf>
    <xf numFmtId="0" fontId="4" fillId="0" borderId="6" xfId="1" applyFont="1" applyBorder="1" applyAlignment="1">
      <alignment horizontal="right" wrapText="1"/>
    </xf>
    <xf numFmtId="0" fontId="4" fillId="0" borderId="16" xfId="1" applyFont="1" applyBorder="1" applyAlignment="1">
      <alignment horizontal="right" wrapText="1"/>
    </xf>
    <xf numFmtId="0" fontId="4" fillId="0" borderId="9" xfId="1" applyFont="1" applyBorder="1" applyAlignment="1">
      <alignment horizontal="left" vertical="center"/>
    </xf>
    <xf numFmtId="0" fontId="4" fillId="0" borderId="25" xfId="1" applyFont="1" applyBorder="1" applyAlignment="1">
      <alignment horizontal="left" vertical="center"/>
    </xf>
    <xf numFmtId="0" fontId="4" fillId="0" borderId="27" xfId="1" applyFont="1" applyBorder="1" applyAlignment="1">
      <alignment horizontal="left" vertical="center"/>
    </xf>
    <xf numFmtId="0" fontId="4" fillId="0" borderId="16" xfId="1" applyFont="1" applyBorder="1">
      <alignment vertical="center"/>
    </xf>
    <xf numFmtId="0" fontId="4" fillId="0" borderId="22" xfId="1" applyFont="1" applyBorder="1">
      <alignment vertical="center"/>
    </xf>
    <xf numFmtId="0" fontId="4" fillId="6" borderId="6" xfId="1" applyFont="1" applyFill="1" applyBorder="1" applyAlignment="1">
      <alignment horizontal="right"/>
    </xf>
    <xf numFmtId="0" fontId="4" fillId="0" borderId="20"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22" xfId="1" applyFont="1" applyBorder="1" applyAlignment="1">
      <alignment horizontal="center"/>
    </xf>
    <xf numFmtId="0" fontId="4" fillId="0" borderId="24" xfId="1" applyFont="1" applyBorder="1" applyAlignment="1">
      <alignment horizontal="center" vertical="center" textRotation="255" shrinkToFit="1"/>
    </xf>
    <xf numFmtId="0" fontId="4" fillId="0" borderId="21" xfId="1" applyFont="1" applyBorder="1" applyAlignment="1">
      <alignment horizontal="center" vertical="center" textRotation="255" shrinkToFit="1"/>
    </xf>
    <xf numFmtId="0" fontId="4" fillId="0" borderId="17" xfId="1" applyFont="1" applyBorder="1" applyAlignment="1">
      <alignment horizontal="center" vertical="center"/>
    </xf>
    <xf numFmtId="0" fontId="3" fillId="0" borderId="0" xfId="1" applyFont="1">
      <alignment vertical="center"/>
    </xf>
    <xf numFmtId="0" fontId="3" fillId="0" borderId="29" xfId="1" applyFont="1" applyBorder="1">
      <alignment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7" fillId="0" borderId="0" xfId="1" applyFont="1" applyAlignment="1">
      <alignment horizontal="center" vertical="center" shrinkToFit="1"/>
    </xf>
    <xf numFmtId="0" fontId="7" fillId="0" borderId="29" xfId="1" applyFont="1" applyBorder="1" applyAlignment="1">
      <alignment horizontal="center" vertical="center" shrinkToFit="1"/>
    </xf>
    <xf numFmtId="0" fontId="6" fillId="0" borderId="17" xfId="1" applyFont="1" applyBorder="1" applyAlignment="1">
      <alignment horizontal="center" vertical="center" wrapText="1" shrinkToFit="1"/>
    </xf>
    <xf numFmtId="0" fontId="6" fillId="0" borderId="0" xfId="1" applyFont="1" applyAlignment="1">
      <alignment horizontal="center" vertical="center" wrapText="1" shrinkToFit="1"/>
    </xf>
    <xf numFmtId="0" fontId="6" fillId="0" borderId="29" xfId="1" applyFont="1" applyBorder="1" applyAlignment="1">
      <alignment horizontal="center" vertical="center" wrapText="1" shrinkToFit="1"/>
    </xf>
    <xf numFmtId="0" fontId="4" fillId="0" borderId="17" xfId="1" applyFont="1" applyBorder="1" applyAlignment="1">
      <alignment horizontal="center" vertical="center" shrinkToFit="1"/>
    </xf>
    <xf numFmtId="0" fontId="4"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9" xfId="1" applyFont="1" applyBorder="1" applyAlignment="1">
      <alignment horizontal="center" vertical="center" wrapText="1"/>
    </xf>
    <xf numFmtId="0" fontId="4" fillId="5" borderId="41" xfId="1" applyFont="1" applyFill="1" applyBorder="1" applyAlignment="1">
      <alignment horizontal="right"/>
    </xf>
    <xf numFmtId="0" fontId="4" fillId="5" borderId="38" xfId="1" applyFont="1" applyFill="1" applyBorder="1" applyAlignment="1">
      <alignment horizontal="right"/>
    </xf>
    <xf numFmtId="0" fontId="4" fillId="5" borderId="37" xfId="1" applyFont="1" applyFill="1" applyBorder="1" applyAlignment="1">
      <alignment horizontal="right"/>
    </xf>
    <xf numFmtId="0" fontId="4" fillId="5" borderId="38" xfId="1" applyFont="1" applyFill="1" applyBorder="1" applyAlignment="1">
      <alignment horizontal="right" shrinkToFit="1"/>
    </xf>
    <xf numFmtId="0" fontId="4" fillId="0" borderId="9" xfId="1" applyFont="1" applyBorder="1" applyAlignment="1">
      <alignment horizontal="center" vertical="center"/>
    </xf>
    <xf numFmtId="0" fontId="2" fillId="0" borderId="39" xfId="1" applyBorder="1" applyAlignment="1">
      <alignment horizontal="center" vertical="center"/>
    </xf>
    <xf numFmtId="0" fontId="4" fillId="0" borderId="33"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6" xfId="1" applyFont="1" applyBorder="1" applyAlignment="1">
      <alignment horizontal="left" vertical="center"/>
    </xf>
    <xf numFmtId="0" fontId="4" fillId="0" borderId="16" xfId="1" applyFont="1" applyBorder="1" applyAlignment="1">
      <alignment horizontal="left" vertical="center"/>
    </xf>
    <xf numFmtId="0" fontId="4" fillId="0" borderId="22" xfId="1" applyFont="1" applyBorder="1" applyAlignment="1">
      <alignment horizontal="left" vertical="center"/>
    </xf>
    <xf numFmtId="0" fontId="4" fillId="0" borderId="16" xfId="1" applyFont="1" applyBorder="1" applyAlignment="1">
      <alignment horizontal="center" vertical="center"/>
    </xf>
    <xf numFmtId="0" fontId="4" fillId="5" borderId="6" xfId="1" applyFont="1" applyFill="1" applyBorder="1" applyAlignment="1">
      <alignment horizontal="right"/>
    </xf>
    <xf numFmtId="0" fontId="4" fillId="5" borderId="95" xfId="1" applyFont="1" applyFill="1" applyBorder="1" applyAlignment="1">
      <alignment horizontal="right" shrinkToFit="1"/>
    </xf>
    <xf numFmtId="0" fontId="4" fillId="5" borderId="95" xfId="1" applyFont="1" applyFill="1" applyBorder="1" applyAlignment="1">
      <alignment horizontal="right"/>
    </xf>
    <xf numFmtId="0" fontId="4" fillId="5" borderId="96" xfId="1" applyFont="1" applyFill="1" applyBorder="1" applyAlignment="1">
      <alignment horizontal="right" shrinkToFit="1"/>
    </xf>
    <xf numFmtId="0" fontId="4" fillId="9" borderId="6" xfId="1" applyFont="1" applyFill="1" applyBorder="1" applyAlignment="1">
      <alignment horizontal="right"/>
    </xf>
    <xf numFmtId="0" fontId="4" fillId="9" borderId="16" xfId="1" applyFont="1" applyFill="1" applyBorder="1" applyAlignment="1">
      <alignment horizontal="right"/>
    </xf>
    <xf numFmtId="0" fontId="4" fillId="0" borderId="38" xfId="1" applyFont="1" applyBorder="1" applyAlignment="1">
      <alignment horizontal="center"/>
    </xf>
    <xf numFmtId="0" fontId="4" fillId="0" borderId="41" xfId="1" applyFont="1" applyBorder="1" applyAlignment="1">
      <alignment horizontal="center"/>
    </xf>
    <xf numFmtId="0" fontId="8" fillId="9" borderId="16" xfId="1" applyFont="1" applyFill="1" applyBorder="1" applyAlignment="1">
      <alignment horizontal="right"/>
    </xf>
    <xf numFmtId="0" fontId="4" fillId="0" borderId="16" xfId="1" applyFont="1" applyBorder="1" applyAlignment="1">
      <alignment vertical="center" shrinkToFit="1"/>
    </xf>
    <xf numFmtId="0" fontId="4" fillId="0" borderId="22" xfId="1" applyFont="1" applyBorder="1" applyAlignment="1">
      <alignment vertical="center" shrinkToFit="1"/>
    </xf>
    <xf numFmtId="0" fontId="4" fillId="9" borderId="38" xfId="1" applyFont="1" applyFill="1" applyBorder="1" applyAlignment="1">
      <alignment horizontal="right"/>
    </xf>
    <xf numFmtId="0" fontId="4" fillId="9" borderId="37" xfId="1" applyFont="1" applyFill="1" applyBorder="1" applyAlignment="1">
      <alignment horizontal="right"/>
    </xf>
    <xf numFmtId="0" fontId="4" fillId="9" borderId="16" xfId="1" applyFont="1" applyFill="1" applyBorder="1">
      <alignment vertical="center"/>
    </xf>
    <xf numFmtId="0" fontId="4" fillId="9" borderId="22" xfId="1" applyFont="1" applyFill="1" applyBorder="1">
      <alignment vertical="center"/>
    </xf>
    <xf numFmtId="0" fontId="4" fillId="0" borderId="38" xfId="1" applyFont="1" applyBorder="1" applyAlignment="1">
      <alignment horizontal="right" shrinkToFit="1"/>
    </xf>
    <xf numFmtId="0" fontId="4" fillId="4" borderId="6" xfId="1" applyFont="1" applyFill="1" applyBorder="1" applyAlignment="1">
      <alignment horizontal="center"/>
    </xf>
    <xf numFmtId="0" fontId="4" fillId="4" borderId="16" xfId="1" applyFont="1" applyFill="1" applyBorder="1" applyAlignment="1">
      <alignment horizontal="center"/>
    </xf>
    <xf numFmtId="0" fontId="4" fillId="0" borderId="37" xfId="1" applyFont="1" applyBorder="1" applyAlignment="1">
      <alignment horizontal="center"/>
    </xf>
    <xf numFmtId="0" fontId="4" fillId="4" borderId="6" xfId="1" applyFont="1" applyFill="1" applyBorder="1" applyAlignment="1">
      <alignment horizontal="right"/>
    </xf>
    <xf numFmtId="0" fontId="4" fillId="0" borderId="22" xfId="1" applyFont="1" applyBorder="1" applyAlignment="1">
      <alignment horizontal="center" vertical="center"/>
    </xf>
    <xf numFmtId="0" fontId="4" fillId="3" borderId="0" xfId="1" applyFont="1" applyFill="1" applyAlignment="1">
      <alignment horizontal="center" vertical="center"/>
    </xf>
    <xf numFmtId="0" fontId="2" fillId="0" borderId="0" xfId="1" applyAlignment="1">
      <alignment horizontal="center" vertical="center"/>
    </xf>
    <xf numFmtId="0" fontId="7" fillId="4" borderId="9" xfId="1" applyFont="1" applyFill="1" applyBorder="1" applyAlignment="1">
      <alignment horizontal="center" vertical="center"/>
    </xf>
    <xf numFmtId="0" fontId="7" fillId="4" borderId="25" xfId="1" applyFont="1" applyFill="1" applyBorder="1" applyAlignment="1">
      <alignment horizontal="center" vertical="center"/>
    </xf>
    <xf numFmtId="0" fontId="7" fillId="4" borderId="27"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0" xfId="1" applyFont="1" applyFill="1" applyAlignment="1">
      <alignment horizontal="center" vertical="center"/>
    </xf>
    <xf numFmtId="0" fontId="7" fillId="4" borderId="29" xfId="1" applyFont="1" applyFill="1" applyBorder="1" applyAlignment="1">
      <alignment horizontal="center" vertical="center"/>
    </xf>
    <xf numFmtId="0" fontId="7" fillId="4" borderId="9" xfId="1" applyFont="1" applyFill="1" applyBorder="1" applyAlignment="1">
      <alignment horizontal="center" vertical="center" wrapText="1" shrinkToFit="1"/>
    </xf>
    <xf numFmtId="0" fontId="7" fillId="4" borderId="25" xfId="1" applyFont="1" applyFill="1" applyBorder="1" applyAlignment="1">
      <alignment horizontal="center" vertical="center" wrapText="1" shrinkToFit="1"/>
    </xf>
    <xf numFmtId="0" fontId="7" fillId="4" borderId="17" xfId="1" applyFont="1" applyFill="1" applyBorder="1" applyAlignment="1">
      <alignment horizontal="center" vertical="center" wrapText="1" shrinkToFit="1"/>
    </xf>
    <xf numFmtId="0" fontId="7" fillId="4" borderId="0" xfId="1" applyFont="1" applyFill="1" applyAlignment="1">
      <alignment horizontal="center" vertical="center" wrapText="1" shrinkToFit="1"/>
    </xf>
    <xf numFmtId="0" fontId="7" fillId="4" borderId="18" xfId="1" applyFont="1" applyFill="1" applyBorder="1" applyAlignment="1">
      <alignment horizontal="center" vertical="center" wrapText="1" shrinkToFit="1"/>
    </xf>
    <xf numFmtId="0" fontId="4" fillId="0" borderId="6" xfId="1" applyFont="1" applyBorder="1" applyAlignment="1">
      <alignment horizontal="left" vertical="center" shrinkToFit="1"/>
    </xf>
    <xf numFmtId="0" fontId="3" fillId="0" borderId="16" xfId="1" applyFont="1" applyBorder="1" applyAlignment="1">
      <alignment horizontal="left" vertical="center" shrinkToFit="1"/>
    </xf>
    <xf numFmtId="0" fontId="2" fillId="0" borderId="16" xfId="1" applyBorder="1" applyAlignment="1">
      <alignment horizontal="left" vertical="center" shrinkToFit="1"/>
    </xf>
    <xf numFmtId="0" fontId="2" fillId="0" borderId="22" xfId="1" applyBorder="1" applyAlignment="1">
      <alignment horizontal="left" vertical="center" shrinkToFit="1"/>
    </xf>
    <xf numFmtId="0" fontId="4" fillId="3" borderId="16" xfId="1" applyFont="1" applyFill="1" applyBorder="1" applyAlignment="1">
      <alignment horizontal="distributed" vertical="center" indent="1"/>
    </xf>
    <xf numFmtId="0" fontId="3" fillId="0" borderId="16" xfId="1" applyFont="1" applyBorder="1" applyAlignment="1">
      <alignment horizontal="distributed" vertical="center"/>
    </xf>
    <xf numFmtId="0" fontId="7" fillId="4" borderId="87" xfId="1" applyFont="1" applyFill="1" applyBorder="1" applyAlignment="1">
      <alignment horizontal="center" vertical="center" wrapText="1" shrinkToFit="1"/>
    </xf>
    <xf numFmtId="0" fontId="7" fillId="4" borderId="92" xfId="1" applyFont="1" applyFill="1" applyBorder="1" applyAlignment="1">
      <alignment horizontal="center" vertical="center" wrapText="1" shrinkToFit="1"/>
    </xf>
    <xf numFmtId="0" fontId="7" fillId="4" borderId="81" xfId="1" applyFont="1" applyFill="1" applyBorder="1" applyAlignment="1">
      <alignment horizontal="center" vertical="center" wrapText="1" shrinkToFit="1"/>
    </xf>
    <xf numFmtId="0" fontId="7" fillId="4" borderId="35" xfId="1" applyFont="1" applyFill="1" applyBorder="1" applyAlignment="1">
      <alignment horizontal="center" vertical="center" wrapText="1" shrinkToFit="1"/>
    </xf>
    <xf numFmtId="0" fontId="7" fillId="4" borderId="36" xfId="1" applyFont="1" applyFill="1" applyBorder="1" applyAlignment="1">
      <alignment horizontal="center" vertical="center" wrapText="1" shrinkToFit="1"/>
    </xf>
    <xf numFmtId="0" fontId="7" fillId="4" borderId="90" xfId="1" applyFont="1" applyFill="1" applyBorder="1" applyAlignment="1">
      <alignment horizontal="center" vertical="center" wrapText="1" shrinkToFit="1"/>
    </xf>
    <xf numFmtId="0" fontId="6" fillId="0" borderId="88"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91" xfId="1" applyFont="1" applyBorder="1" applyAlignment="1">
      <alignment horizontal="center" vertical="center" wrapText="1"/>
    </xf>
    <xf numFmtId="0" fontId="2" fillId="0" borderId="36" xfId="1" applyBorder="1" applyAlignment="1">
      <alignment horizontal="center" vertical="center" shrinkToFit="1"/>
    </xf>
    <xf numFmtId="0" fontId="6"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93" xfId="1" applyFont="1" applyBorder="1" applyAlignment="1">
      <alignment horizontal="center" vertical="center" wrapText="1"/>
    </xf>
    <xf numFmtId="0" fontId="20" fillId="0" borderId="9" xfId="1" applyFont="1" applyBorder="1" applyAlignment="1">
      <alignment horizontal="center" vertical="center" wrapText="1"/>
    </xf>
    <xf numFmtId="0" fontId="2" fillId="0" borderId="27" xfId="1" applyBorder="1" applyAlignment="1">
      <alignment horizontal="center" vertical="center" wrapText="1"/>
    </xf>
    <xf numFmtId="0" fontId="2" fillId="0" borderId="17" xfId="1" applyBorder="1" applyAlignment="1">
      <alignment horizontal="center" vertical="center" wrapText="1"/>
    </xf>
    <xf numFmtId="0" fontId="2" fillId="0" borderId="29" xfId="1" applyBorder="1" applyAlignment="1">
      <alignment horizontal="center" vertical="center" wrapText="1"/>
    </xf>
    <xf numFmtId="0" fontId="2" fillId="0" borderId="20" xfId="1" applyBorder="1" applyAlignment="1">
      <alignment horizontal="center" vertical="center" wrapText="1"/>
    </xf>
    <xf numFmtId="0" fontId="2" fillId="0" borderId="19" xfId="1" applyBorder="1" applyAlignment="1">
      <alignment horizontal="center" vertical="center" wrapText="1"/>
    </xf>
    <xf numFmtId="0" fontId="6" fillId="4" borderId="9" xfId="1" applyFont="1" applyFill="1" applyBorder="1" applyAlignment="1">
      <alignment horizontal="center" vertical="center" wrapText="1"/>
    </xf>
    <xf numFmtId="0" fontId="2" fillId="0" borderId="25" xfId="1" applyBorder="1" applyAlignment="1">
      <alignment horizontal="center" vertical="center" wrapText="1"/>
    </xf>
    <xf numFmtId="0" fontId="2" fillId="0" borderId="0" xfId="1" applyAlignment="1">
      <alignment horizontal="center" vertical="center" wrapText="1"/>
    </xf>
    <xf numFmtId="0" fontId="2" fillId="0" borderId="29" xfId="1" applyBorder="1" applyAlignment="1">
      <alignment horizontal="center" vertical="center"/>
    </xf>
    <xf numFmtId="0" fontId="2" fillId="0" borderId="18" xfId="1" applyBorder="1" applyAlignment="1">
      <alignment horizontal="center" vertical="center" wrapText="1"/>
    </xf>
    <xf numFmtId="0" fontId="8" fillId="0" borderId="1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4" xfId="1" applyFont="1" applyBorder="1" applyAlignment="1">
      <alignment horizontal="center" vertical="center" textRotation="255"/>
    </xf>
    <xf numFmtId="0" fontId="4" fillId="3" borderId="10" xfId="1" applyFont="1" applyFill="1" applyBorder="1" applyAlignment="1">
      <alignment horizontal="center" vertical="center" textRotation="255" shrinkToFit="1"/>
    </xf>
    <xf numFmtId="0" fontId="4" fillId="3" borderId="24" xfId="1" applyFont="1" applyFill="1" applyBorder="1" applyAlignment="1">
      <alignment horizontal="center" vertical="center" textRotation="255" shrinkToFit="1"/>
    </xf>
    <xf numFmtId="0" fontId="4" fillId="3" borderId="21" xfId="1" applyFont="1" applyFill="1" applyBorder="1" applyAlignment="1">
      <alignment horizontal="center" vertical="center" textRotation="255" shrinkToFit="1"/>
    </xf>
    <xf numFmtId="0" fontId="4" fillId="4" borderId="25" xfId="1" applyFont="1" applyFill="1" applyBorder="1" applyAlignment="1">
      <alignment horizontal="center" vertical="center" wrapText="1"/>
    </xf>
    <xf numFmtId="0" fontId="3" fillId="4" borderId="25" xfId="1" applyFont="1" applyFill="1" applyBorder="1">
      <alignment vertical="center"/>
    </xf>
    <xf numFmtId="0" fontId="3" fillId="4" borderId="27" xfId="1" applyFont="1" applyFill="1" applyBorder="1">
      <alignment vertical="center"/>
    </xf>
    <xf numFmtId="0" fontId="3" fillId="4" borderId="0" xfId="1" applyFont="1" applyFill="1">
      <alignment vertical="center"/>
    </xf>
    <xf numFmtId="0" fontId="3" fillId="4" borderId="29" xfId="1" applyFont="1" applyFill="1" applyBorder="1">
      <alignment vertical="center"/>
    </xf>
    <xf numFmtId="0" fontId="3" fillId="4" borderId="18" xfId="1" applyFont="1" applyFill="1" applyBorder="1">
      <alignment vertical="center"/>
    </xf>
    <xf numFmtId="0" fontId="3" fillId="4" borderId="19" xfId="1" applyFont="1" applyFill="1" applyBorder="1">
      <alignment vertical="center"/>
    </xf>
    <xf numFmtId="0" fontId="7" fillId="4" borderId="6" xfId="1" applyFont="1" applyFill="1" applyBorder="1" applyAlignment="1">
      <alignment horizontal="center" vertical="center"/>
    </xf>
    <xf numFmtId="0" fontId="7" fillId="4" borderId="33" xfId="1" applyFont="1" applyFill="1" applyBorder="1" applyAlignment="1">
      <alignment horizontal="center" vertical="center" wrapText="1" shrinkToFit="1"/>
    </xf>
    <xf numFmtId="0" fontId="7" fillId="4" borderId="86" xfId="1" applyFont="1" applyFill="1" applyBorder="1" applyAlignment="1">
      <alignment horizontal="center" vertical="center" wrapText="1" shrinkToFit="1"/>
    </xf>
    <xf numFmtId="0" fontId="7" fillId="4" borderId="34" xfId="1" applyFont="1" applyFill="1" applyBorder="1" applyAlignment="1">
      <alignment horizontal="center" vertical="center" wrapText="1" shrinkToFit="1"/>
    </xf>
    <xf numFmtId="0" fontId="7" fillId="4" borderId="82" xfId="1" applyFont="1" applyFill="1" applyBorder="1" applyAlignment="1">
      <alignment horizontal="center" vertical="center" wrapText="1" shrinkToFit="1"/>
    </xf>
    <xf numFmtId="0" fontId="7" fillId="4" borderId="83" xfId="1" applyFont="1" applyFill="1" applyBorder="1" applyAlignment="1">
      <alignment horizontal="center" vertical="center" wrapText="1" shrinkToFit="1"/>
    </xf>
    <xf numFmtId="0" fontId="7" fillId="4" borderId="88" xfId="1" applyFont="1" applyFill="1" applyBorder="1" applyAlignment="1">
      <alignment horizontal="center" vertical="center" wrapText="1" shrinkToFit="1"/>
    </xf>
    <xf numFmtId="0" fontId="7" fillId="4" borderId="89" xfId="1" applyFont="1" applyFill="1" applyBorder="1" applyAlignment="1">
      <alignment horizontal="center" vertical="center" wrapText="1" shrinkToFit="1"/>
    </xf>
    <xf numFmtId="0" fontId="21" fillId="4" borderId="81" xfId="1" applyFont="1" applyFill="1" applyBorder="1" applyAlignment="1">
      <alignment horizontal="center" vertical="center" wrapText="1" shrinkToFit="1"/>
    </xf>
    <xf numFmtId="0" fontId="21" fillId="4" borderId="82" xfId="1" applyFont="1" applyFill="1" applyBorder="1" applyAlignment="1">
      <alignment horizontal="center" vertical="center" wrapText="1" shrinkToFit="1"/>
    </xf>
    <xf numFmtId="0" fontId="21" fillId="4" borderId="88" xfId="1" applyFont="1" applyFill="1" applyBorder="1" applyAlignment="1">
      <alignment horizontal="center" vertical="center" wrapText="1" shrinkToFit="1"/>
    </xf>
    <xf numFmtId="0" fontId="21" fillId="4" borderId="18" xfId="1" applyFont="1" applyFill="1" applyBorder="1" applyAlignment="1">
      <alignment horizontal="center" vertical="center" wrapText="1" shrinkToFit="1"/>
    </xf>
    <xf numFmtId="180" fontId="4" fillId="0" borderId="17" xfId="1" applyNumberFormat="1" applyFont="1" applyBorder="1" applyAlignment="1">
      <alignment horizontal="left" vertical="top" shrinkToFit="1"/>
    </xf>
    <xf numFmtId="180" fontId="4" fillId="0" borderId="0" xfId="1" applyNumberFormat="1" applyFont="1" applyAlignment="1">
      <alignment horizontal="left" vertical="top" shrinkToFit="1"/>
    </xf>
    <xf numFmtId="180" fontId="4" fillId="0" borderId="29" xfId="1" applyNumberFormat="1" applyFont="1" applyBorder="1" applyAlignment="1">
      <alignment horizontal="left" vertical="top" shrinkToFit="1"/>
    </xf>
    <xf numFmtId="0" fontId="4" fillId="0" borderId="17" xfId="1" applyFont="1" applyBorder="1" applyAlignment="1">
      <alignment horizontal="left" vertical="top" shrinkToFit="1"/>
    </xf>
    <xf numFmtId="0" fontId="4" fillId="0" borderId="0" xfId="1" applyFont="1" applyAlignment="1">
      <alignment horizontal="left" vertical="top" shrinkToFit="1"/>
    </xf>
    <xf numFmtId="0" fontId="4" fillId="0" borderId="29" xfId="1" applyFont="1" applyBorder="1" applyAlignment="1">
      <alignment horizontal="left" vertical="top" shrinkToFit="1"/>
    </xf>
    <xf numFmtId="0" fontId="3" fillId="0" borderId="17" xfId="1" applyFont="1" applyBorder="1" applyAlignment="1">
      <alignment horizontal="left" vertical="center"/>
    </xf>
    <xf numFmtId="0" fontId="3" fillId="0" borderId="0" xfId="1" applyFont="1" applyAlignment="1">
      <alignment horizontal="left" vertical="center"/>
    </xf>
    <xf numFmtId="0" fontId="3" fillId="0" borderId="29" xfId="1" applyFont="1" applyBorder="1" applyAlignment="1">
      <alignment horizontal="left" vertical="center"/>
    </xf>
    <xf numFmtId="0" fontId="4" fillId="0" borderId="20" xfId="1" applyFont="1" applyBorder="1" applyAlignment="1">
      <alignment horizontal="left" vertical="top" shrinkToFit="1"/>
    </xf>
    <xf numFmtId="0" fontId="4" fillId="0" borderId="18" xfId="1" applyFont="1" applyBorder="1" applyAlignment="1">
      <alignment horizontal="left" vertical="top" shrinkToFit="1"/>
    </xf>
    <xf numFmtId="0" fontId="4" fillId="0" borderId="19" xfId="1" applyFont="1" applyBorder="1" applyAlignment="1">
      <alignment horizontal="left" vertical="top" shrinkToFit="1"/>
    </xf>
    <xf numFmtId="180" fontId="4" fillId="0" borderId="20" xfId="1" applyNumberFormat="1" applyFont="1" applyBorder="1" applyAlignment="1">
      <alignment horizontal="left" vertical="top" shrinkToFit="1"/>
    </xf>
    <xf numFmtId="180" fontId="4" fillId="0" borderId="18" xfId="1" applyNumberFormat="1" applyFont="1" applyBorder="1" applyAlignment="1">
      <alignment horizontal="left" vertical="top" shrinkToFit="1"/>
    </xf>
    <xf numFmtId="180" fontId="4" fillId="0" borderId="19" xfId="1" applyNumberFormat="1" applyFont="1" applyBorder="1" applyAlignment="1">
      <alignment horizontal="left" vertical="top" shrinkToFit="1"/>
    </xf>
    <xf numFmtId="0" fontId="3" fillId="0" borderId="20" xfId="1" applyFont="1" applyBorder="1" applyAlignment="1">
      <alignment horizontal="left"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1" xfId="1" applyFont="1" applyBorder="1" applyAlignment="1">
      <alignment horizontal="center" vertical="center" textRotation="255" shrinkToFit="1"/>
    </xf>
    <xf numFmtId="0" fontId="3" fillId="0" borderId="16" xfId="1" applyFont="1" applyBorder="1" applyAlignment="1">
      <alignment horizontal="center" vertical="center"/>
    </xf>
    <xf numFmtId="0" fontId="3" fillId="0" borderId="22" xfId="1" applyFont="1" applyBorder="1" applyAlignment="1">
      <alignment horizontal="center" vertical="center"/>
    </xf>
    <xf numFmtId="0" fontId="3" fillId="0" borderId="16" xfId="1" applyFont="1" applyBorder="1">
      <alignment vertical="center"/>
    </xf>
    <xf numFmtId="0" fontId="2" fillId="0" borderId="16" xfId="1" applyBorder="1">
      <alignment vertical="center"/>
    </xf>
    <xf numFmtId="0" fontId="2" fillId="0" borderId="22" xfId="1" applyBorder="1">
      <alignment vertical="center"/>
    </xf>
    <xf numFmtId="180" fontId="3" fillId="0" borderId="17" xfId="1" applyNumberFormat="1" applyFont="1" applyBorder="1" applyAlignment="1">
      <alignment horizontal="left" vertical="center"/>
    </xf>
    <xf numFmtId="180" fontId="3" fillId="0" borderId="0" xfId="1" applyNumberFormat="1" applyFont="1" applyAlignment="1">
      <alignment horizontal="left" vertical="center"/>
    </xf>
    <xf numFmtId="180" fontId="3" fillId="0" borderId="29" xfId="1" applyNumberFormat="1" applyFont="1" applyBorder="1" applyAlignment="1">
      <alignment horizontal="left" vertical="center"/>
    </xf>
    <xf numFmtId="0" fontId="4" fillId="0" borderId="9" xfId="1" applyFont="1" applyBorder="1" applyAlignment="1">
      <alignment horizontal="left" vertical="top" shrinkToFit="1"/>
    </xf>
    <xf numFmtId="0" fontId="4" fillId="0" borderId="25" xfId="1" applyFont="1" applyBorder="1" applyAlignment="1">
      <alignment horizontal="left" vertical="top" shrinkToFit="1"/>
    </xf>
    <xf numFmtId="0" fontId="4" fillId="0" borderId="27" xfId="1" applyFont="1" applyBorder="1" applyAlignment="1">
      <alignment horizontal="left" vertical="top" shrinkToFit="1"/>
    </xf>
    <xf numFmtId="180" fontId="3" fillId="0" borderId="9" xfId="1" applyNumberFormat="1" applyFont="1" applyBorder="1" applyAlignment="1">
      <alignment horizontal="left" vertical="center"/>
    </xf>
    <xf numFmtId="180" fontId="3" fillId="0" borderId="25" xfId="1" applyNumberFormat="1" applyFont="1" applyBorder="1" applyAlignment="1">
      <alignment horizontal="left" vertical="center"/>
    </xf>
    <xf numFmtId="180" fontId="3" fillId="0" borderId="27" xfId="1" applyNumberFormat="1" applyFont="1" applyBorder="1" applyAlignment="1">
      <alignment horizontal="left" vertical="center"/>
    </xf>
    <xf numFmtId="0" fontId="3" fillId="0" borderId="9" xfId="1" applyFont="1" applyBorder="1" applyAlignment="1">
      <alignment horizontal="left" vertical="center"/>
    </xf>
    <xf numFmtId="0" fontId="3" fillId="0" borderId="25" xfId="1" applyFont="1" applyBorder="1" applyAlignment="1">
      <alignment horizontal="left" vertical="center"/>
    </xf>
    <xf numFmtId="0" fontId="3" fillId="0" borderId="27" xfId="1" applyFont="1" applyBorder="1" applyAlignment="1">
      <alignment horizontal="left" vertical="center"/>
    </xf>
    <xf numFmtId="0" fontId="4" fillId="0" borderId="17" xfId="1" applyFont="1" applyBorder="1" applyAlignment="1">
      <alignment horizontal="center" vertical="top" shrinkToFit="1"/>
    </xf>
    <xf numFmtId="0" fontId="4" fillId="0" borderId="0" xfId="1" applyFont="1" applyAlignment="1">
      <alignment horizontal="center" vertical="top" shrinkToFit="1"/>
    </xf>
    <xf numFmtId="0" fontId="4" fillId="0" borderId="29" xfId="1" applyFont="1" applyBorder="1" applyAlignment="1">
      <alignment horizontal="center" vertical="top" shrinkToFit="1"/>
    </xf>
    <xf numFmtId="180" fontId="4" fillId="0" borderId="9" xfId="1" applyNumberFormat="1" applyFont="1" applyBorder="1" applyAlignment="1">
      <alignment horizontal="left" vertical="center"/>
    </xf>
    <xf numFmtId="180" fontId="4" fillId="0" borderId="25" xfId="1" applyNumberFormat="1" applyFont="1" applyBorder="1" applyAlignment="1">
      <alignment horizontal="left" vertical="center"/>
    </xf>
    <xf numFmtId="180" fontId="4" fillId="0" borderId="27" xfId="1" applyNumberFormat="1" applyFont="1" applyBorder="1" applyAlignment="1">
      <alignment horizontal="left" vertical="center"/>
    </xf>
    <xf numFmtId="0" fontId="3" fillId="0" borderId="0" xfId="1" applyFont="1" applyAlignment="1">
      <alignment horizontal="left" vertical="center" wrapText="1"/>
    </xf>
    <xf numFmtId="0" fontId="4" fillId="4" borderId="21" xfId="1" applyFont="1" applyFill="1" applyBorder="1" applyAlignment="1">
      <alignment horizontal="distributed" vertical="center" indent="1"/>
    </xf>
    <xf numFmtId="0" fontId="2" fillId="3" borderId="20" xfId="1" applyFill="1" applyBorder="1" applyAlignment="1">
      <alignment horizontal="center" vertical="center"/>
    </xf>
    <xf numFmtId="0" fontId="2" fillId="3" borderId="18" xfId="1" applyFill="1" applyBorder="1" applyAlignment="1">
      <alignment horizontal="center" vertical="center"/>
    </xf>
    <xf numFmtId="0" fontId="2" fillId="3" borderId="19" xfId="1" applyFill="1" applyBorder="1" applyAlignment="1">
      <alignment horizontal="center" vertical="center"/>
    </xf>
    <xf numFmtId="0" fontId="4" fillId="4" borderId="7" xfId="1" applyFont="1" applyFill="1" applyBorder="1" applyAlignment="1">
      <alignment horizontal="distributed" vertical="center" indent="1"/>
    </xf>
    <xf numFmtId="0" fontId="17" fillId="3" borderId="0" xfId="1" applyFont="1" applyFill="1" applyAlignment="1">
      <alignment horizontal="left" vertical="center"/>
    </xf>
    <xf numFmtId="0" fontId="3" fillId="3" borderId="0" xfId="1" applyFont="1" applyFill="1" applyAlignment="1">
      <alignment horizontal="center" vertical="center"/>
    </xf>
    <xf numFmtId="0" fontId="3" fillId="3" borderId="18" xfId="1" applyFont="1" applyFill="1" applyBorder="1" applyAlignment="1">
      <alignment horizontal="right" vertical="center"/>
    </xf>
    <xf numFmtId="0" fontId="4" fillId="3" borderId="6" xfId="1" applyFont="1" applyFill="1" applyBorder="1" applyAlignment="1">
      <alignment horizontal="distributed" vertical="center" indent="1"/>
    </xf>
    <xf numFmtId="0" fontId="3" fillId="3" borderId="16" xfId="1" applyFont="1" applyFill="1" applyBorder="1" applyAlignment="1">
      <alignment horizontal="distributed" vertical="center" indent="1"/>
    </xf>
    <xf numFmtId="0" fontId="3" fillId="3" borderId="22" xfId="1" applyFont="1" applyFill="1" applyBorder="1" applyAlignment="1">
      <alignment horizontal="distributed" vertical="center" indent="1"/>
    </xf>
    <xf numFmtId="0" fontId="4" fillId="3" borderId="16" xfId="1" applyFont="1" applyFill="1" applyBorder="1" applyAlignment="1">
      <alignment horizontal="distributed" vertical="center" indent="6"/>
    </xf>
    <xf numFmtId="0" fontId="3" fillId="3" borderId="16" xfId="1" applyFont="1" applyFill="1" applyBorder="1" applyAlignment="1">
      <alignment horizontal="distributed" vertical="center" indent="6"/>
    </xf>
    <xf numFmtId="0" fontId="3" fillId="3" borderId="22" xfId="1" applyFont="1" applyFill="1" applyBorder="1" applyAlignment="1">
      <alignment horizontal="distributed" vertical="center" indent="6"/>
    </xf>
    <xf numFmtId="0" fontId="8" fillId="3" borderId="6"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22" xfId="1" applyFont="1" applyFill="1" applyBorder="1" applyAlignment="1">
      <alignment horizontal="center" vertical="center"/>
    </xf>
    <xf numFmtId="180" fontId="4" fillId="0" borderId="17" xfId="1" applyNumberFormat="1" applyFont="1" applyBorder="1" applyAlignment="1">
      <alignment horizontal="left" vertical="center"/>
    </xf>
    <xf numFmtId="180" fontId="4" fillId="0" borderId="0" xfId="1" applyNumberFormat="1" applyFont="1" applyAlignment="1">
      <alignment horizontal="left" vertical="center"/>
    </xf>
    <xf numFmtId="180" fontId="4" fillId="0" borderId="29" xfId="1" applyNumberFormat="1" applyFont="1" applyBorder="1" applyAlignment="1">
      <alignment horizontal="left" vertical="center"/>
    </xf>
    <xf numFmtId="0" fontId="4" fillId="0" borderId="17" xfId="1" applyFont="1" applyBorder="1" applyAlignment="1">
      <alignment horizontal="left" vertical="center"/>
    </xf>
    <xf numFmtId="0" fontId="4" fillId="0" borderId="0" xfId="1" applyFont="1" applyAlignment="1">
      <alignment horizontal="left" vertical="center"/>
    </xf>
    <xf numFmtId="0" fontId="4" fillId="0" borderId="29" xfId="1" applyFont="1" applyBorder="1" applyAlignment="1">
      <alignment horizontal="left" vertical="center"/>
    </xf>
    <xf numFmtId="180" fontId="4" fillId="0" borderId="17" xfId="1" applyNumberFormat="1" applyFont="1" applyBorder="1" applyAlignment="1">
      <alignment horizontal="center" vertical="top" shrinkToFit="1"/>
    </xf>
    <xf numFmtId="180" fontId="4" fillId="0" borderId="0" xfId="1" applyNumberFormat="1" applyFont="1" applyAlignment="1">
      <alignment horizontal="center" vertical="top" shrinkToFit="1"/>
    </xf>
    <xf numFmtId="180" fontId="4" fillId="0" borderId="29" xfId="1" applyNumberFormat="1" applyFont="1" applyBorder="1" applyAlignment="1">
      <alignment horizontal="center" vertical="top" shrinkToFit="1"/>
    </xf>
    <xf numFmtId="0" fontId="4" fillId="0" borderId="10" xfId="1" applyFont="1" applyBorder="1" applyAlignment="1">
      <alignment vertical="center" textRotation="255"/>
    </xf>
    <xf numFmtId="0" fontId="4" fillId="0" borderId="24" xfId="1" applyFont="1" applyBorder="1" applyAlignment="1">
      <alignment vertical="center" textRotation="255"/>
    </xf>
    <xf numFmtId="0" fontId="4" fillId="0" borderId="21" xfId="1" applyFont="1" applyBorder="1" applyAlignment="1">
      <alignment vertical="center" textRotation="255"/>
    </xf>
    <xf numFmtId="0" fontId="4" fillId="8" borderId="16" xfId="1" applyFont="1" applyFill="1" applyBorder="1" applyAlignment="1">
      <alignment horizontal="right" shrinkToFit="1"/>
    </xf>
    <xf numFmtId="0" fontId="4" fillId="8" borderId="22" xfId="1" applyFont="1" applyFill="1" applyBorder="1" applyAlignment="1">
      <alignment horizontal="right" shrinkToFit="1"/>
    </xf>
    <xf numFmtId="0" fontId="4" fillId="8" borderId="6" xfId="1" applyFont="1" applyFill="1" applyBorder="1" applyAlignment="1">
      <alignment horizontal="right" shrinkToFit="1"/>
    </xf>
    <xf numFmtId="0" fontId="4" fillId="8" borderId="16" xfId="1" applyFont="1" applyFill="1" applyBorder="1" applyAlignment="1">
      <alignment horizontal="right"/>
    </xf>
    <xf numFmtId="0" fontId="4" fillId="8" borderId="22" xfId="1" applyFont="1" applyFill="1" applyBorder="1" applyAlignment="1">
      <alignment horizontal="right"/>
    </xf>
    <xf numFmtId="0" fontId="4" fillId="8" borderId="41" xfId="1" applyFont="1" applyFill="1" applyBorder="1" applyAlignment="1">
      <alignment horizontal="right" shrinkToFit="1"/>
    </xf>
    <xf numFmtId="0" fontId="4" fillId="0" borderId="6" xfId="1" applyFont="1" applyBorder="1" applyAlignment="1">
      <alignment horizontal="right" shrinkToFit="1"/>
    </xf>
    <xf numFmtId="0" fontId="8" fillId="3" borderId="16" xfId="1" applyFont="1" applyFill="1" applyBorder="1" applyAlignment="1">
      <alignment horizontal="right"/>
    </xf>
    <xf numFmtId="0" fontId="3" fillId="4" borderId="25" xfId="1" applyFont="1" applyFill="1" applyBorder="1" applyAlignment="1">
      <alignment horizontal="center" vertical="center"/>
    </xf>
    <xf numFmtId="0" fontId="3" fillId="4" borderId="27" xfId="1" applyFont="1" applyFill="1" applyBorder="1" applyAlignment="1">
      <alignment horizontal="center" vertical="center"/>
    </xf>
    <xf numFmtId="0" fontId="3" fillId="4" borderId="20" xfId="1" applyFont="1" applyFill="1" applyBorder="1" applyAlignment="1">
      <alignment horizontal="center" vertical="center"/>
    </xf>
    <xf numFmtId="0" fontId="3" fillId="4" borderId="19" xfId="1" applyFont="1" applyFill="1" applyBorder="1" applyAlignment="1">
      <alignment horizontal="center" vertical="center"/>
    </xf>
    <xf numFmtId="0" fontId="4" fillId="0" borderId="9" xfId="1" applyFont="1" applyBorder="1" applyAlignment="1">
      <alignment horizontal="right"/>
    </xf>
    <xf numFmtId="0" fontId="4" fillId="0" borderId="25" xfId="1" applyFont="1" applyBorder="1" applyAlignment="1">
      <alignment horizontal="right"/>
    </xf>
    <xf numFmtId="0" fontId="4" fillId="0" borderId="20" xfId="1" applyFont="1" applyBorder="1" applyAlignment="1">
      <alignment horizontal="right"/>
    </xf>
    <xf numFmtId="0" fontId="4" fillId="0" borderId="27" xfId="1" applyFont="1" applyBorder="1" applyAlignment="1">
      <alignment horizontal="right"/>
    </xf>
    <xf numFmtId="0" fontId="4" fillId="4" borderId="35" xfId="1" applyFont="1" applyFill="1" applyBorder="1" applyAlignment="1">
      <alignment horizontal="center" vertical="center" shrinkToFit="1"/>
    </xf>
    <xf numFmtId="0" fontId="2" fillId="0" borderId="36" xfId="1" applyBorder="1" applyAlignment="1">
      <alignment horizontal="center" vertical="center"/>
    </xf>
    <xf numFmtId="0" fontId="2" fillId="0" borderId="93" xfId="1" applyBorder="1" applyAlignment="1">
      <alignment horizontal="center" vertical="center"/>
    </xf>
    <xf numFmtId="0" fontId="4" fillId="4" borderId="16" xfId="1" applyFont="1" applyFill="1" applyBorder="1" applyAlignment="1">
      <alignment horizontal="right"/>
    </xf>
    <xf numFmtId="0" fontId="4" fillId="8" borderId="6" xfId="1" applyFont="1" applyFill="1" applyBorder="1" applyAlignment="1">
      <alignment horizontal="right"/>
    </xf>
    <xf numFmtId="0" fontId="8" fillId="8" borderId="16" xfId="1" applyFont="1" applyFill="1" applyBorder="1" applyAlignment="1">
      <alignment horizontal="right"/>
    </xf>
    <xf numFmtId="0" fontId="2" fillId="0" borderId="16" xfId="1" applyBorder="1" applyAlignment="1">
      <alignment horizontal="center" vertical="center" shrinkToFit="1"/>
    </xf>
    <xf numFmtId="0" fontId="8" fillId="0" borderId="6" xfId="1" applyFont="1" applyBorder="1" applyAlignment="1">
      <alignment horizontal="right"/>
    </xf>
    <xf numFmtId="0" fontId="4" fillId="0" borderId="6" xfId="1" applyFont="1" applyBorder="1" applyAlignment="1">
      <alignment horizontal="distributed" vertical="center" justifyLastLine="1"/>
    </xf>
    <xf numFmtId="0" fontId="4" fillId="0" borderId="16" xfId="1" applyFont="1" applyBorder="1" applyAlignment="1">
      <alignment horizontal="distributed" vertical="center" justifyLastLine="1"/>
    </xf>
    <xf numFmtId="0" fontId="4" fillId="0" borderId="22" xfId="1" applyFont="1" applyBorder="1" applyAlignment="1">
      <alignment horizontal="distributed" vertical="center" justifyLastLine="1"/>
    </xf>
    <xf numFmtId="0" fontId="8" fillId="3" borderId="9" xfId="1" applyFont="1" applyFill="1" applyBorder="1" applyAlignment="1">
      <alignment horizontal="left" vertical="top" wrapText="1"/>
    </xf>
    <xf numFmtId="0" fontId="8" fillId="3" borderId="25" xfId="1" applyFont="1" applyFill="1" applyBorder="1" applyAlignment="1">
      <alignment horizontal="left" vertical="top"/>
    </xf>
    <xf numFmtId="0" fontId="8" fillId="3" borderId="27" xfId="1" applyFont="1" applyFill="1" applyBorder="1" applyAlignment="1">
      <alignment horizontal="left" vertical="top"/>
    </xf>
    <xf numFmtId="0" fontId="8" fillId="3" borderId="17" xfId="1" applyFont="1" applyFill="1" applyBorder="1" applyAlignment="1">
      <alignment horizontal="left" vertical="top"/>
    </xf>
    <xf numFmtId="0" fontId="8" fillId="3" borderId="0" xfId="1" applyFont="1" applyFill="1" applyAlignment="1">
      <alignment horizontal="left" vertical="top"/>
    </xf>
    <xf numFmtId="0" fontId="8" fillId="3" borderId="29" xfId="1" applyFont="1" applyFill="1" applyBorder="1" applyAlignment="1">
      <alignment horizontal="left" vertical="top"/>
    </xf>
    <xf numFmtId="0" fontId="4" fillId="0" borderId="10" xfId="1" applyFont="1" applyBorder="1" applyAlignment="1">
      <alignment horizontal="center" vertical="center" textRotation="255"/>
    </xf>
    <xf numFmtId="0" fontId="4" fillId="8" borderId="37" xfId="1" applyFont="1" applyFill="1" applyBorder="1" applyAlignment="1">
      <alignment horizontal="right"/>
    </xf>
    <xf numFmtId="0" fontId="8" fillId="8" borderId="22" xfId="1" applyFont="1" applyFill="1" applyBorder="1" applyAlignment="1">
      <alignment horizontal="right"/>
    </xf>
    <xf numFmtId="0" fontId="4" fillId="0" borderId="119" xfId="1" applyFont="1" applyBorder="1" applyAlignment="1">
      <alignment horizontal="right"/>
    </xf>
    <xf numFmtId="0" fontId="21" fillId="0" borderId="6" xfId="1" applyFont="1" applyBorder="1" applyAlignment="1">
      <alignment horizontal="left" vertical="top" wrapText="1"/>
    </xf>
    <xf numFmtId="0" fontId="21" fillId="0" borderId="16" xfId="1" applyFont="1" applyBorder="1" applyAlignment="1">
      <alignment horizontal="left" vertical="top" wrapText="1"/>
    </xf>
    <xf numFmtId="0" fontId="21" fillId="0" borderId="22" xfId="1" applyFont="1" applyBorder="1" applyAlignment="1">
      <alignment horizontal="left" vertical="top" wrapText="1"/>
    </xf>
    <xf numFmtId="0" fontId="3" fillId="0" borderId="20" xfId="1" applyFont="1" applyBorder="1">
      <alignment vertical="center"/>
    </xf>
    <xf numFmtId="0" fontId="3" fillId="0" borderId="18" xfId="1" applyFont="1" applyBorder="1">
      <alignment vertical="center"/>
    </xf>
    <xf numFmtId="0" fontId="3" fillId="0" borderId="19" xfId="1" applyFont="1" applyBorder="1">
      <alignment vertical="center"/>
    </xf>
    <xf numFmtId="0" fontId="4" fillId="0" borderId="0" xfId="1" applyFont="1" applyAlignment="1">
      <alignment horizontal="center" vertical="center"/>
    </xf>
    <xf numFmtId="0" fontId="4" fillId="0" borderId="29" xfId="1" applyFont="1" applyBorder="1" applyAlignment="1">
      <alignment horizontal="center" vertical="center"/>
    </xf>
    <xf numFmtId="0" fontId="7" fillId="0" borderId="0" xfId="1" applyFont="1" applyAlignment="1">
      <alignment horizontal="center" vertical="center" wrapText="1"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8" borderId="38" xfId="1" applyFont="1" applyFill="1" applyBorder="1" applyAlignment="1">
      <alignment horizontal="right"/>
    </xf>
    <xf numFmtId="182" fontId="4" fillId="8" borderId="16" xfId="1" applyNumberFormat="1" applyFont="1" applyFill="1" applyBorder="1" applyAlignment="1">
      <alignment horizontal="right"/>
    </xf>
    <xf numFmtId="182" fontId="4" fillId="13" borderId="37" xfId="1" applyNumberFormat="1" applyFont="1" applyFill="1" applyBorder="1" applyAlignment="1">
      <alignment horizontal="right"/>
    </xf>
    <xf numFmtId="0" fontId="4" fillId="13" borderId="16" xfId="1" applyFont="1" applyFill="1" applyBorder="1" applyAlignment="1">
      <alignment horizontal="right"/>
    </xf>
    <xf numFmtId="0" fontId="4" fillId="11" borderId="38" xfId="1" applyFont="1" applyFill="1" applyBorder="1" applyAlignment="1">
      <alignment horizontal="right" shrinkToFit="1"/>
    </xf>
    <xf numFmtId="0" fontId="4" fillId="11" borderId="16" xfId="1" applyFont="1" applyFill="1" applyBorder="1" applyAlignment="1">
      <alignment horizontal="right" shrinkToFit="1"/>
    </xf>
    <xf numFmtId="0" fontId="4" fillId="8" borderId="6" xfId="1" applyFont="1" applyFill="1" applyBorder="1" applyAlignment="1">
      <alignment horizontal="left" vertical="center"/>
    </xf>
    <xf numFmtId="0" fontId="4" fillId="8" borderId="16" xfId="1" applyFont="1" applyFill="1" applyBorder="1" applyAlignment="1">
      <alignment horizontal="left" vertical="center"/>
    </xf>
    <xf numFmtId="0" fontId="4" fillId="8" borderId="22" xfId="1" applyFont="1" applyFill="1" applyBorder="1" applyAlignment="1">
      <alignment horizontal="left" vertical="center"/>
    </xf>
    <xf numFmtId="0" fontId="4" fillId="8" borderId="16" xfId="1" applyFont="1" applyFill="1" applyBorder="1" applyAlignment="1">
      <alignment horizontal="center" vertical="center"/>
    </xf>
    <xf numFmtId="0" fontId="4" fillId="8" borderId="16" xfId="1" applyFont="1" applyFill="1" applyBorder="1">
      <alignment vertical="center"/>
    </xf>
    <xf numFmtId="0" fontId="4" fillId="8" borderId="22" xfId="1" applyFont="1" applyFill="1" applyBorder="1">
      <alignment vertical="center"/>
    </xf>
    <xf numFmtId="0" fontId="4" fillId="11" borderId="6" xfId="1" applyFont="1" applyFill="1" applyBorder="1" applyAlignment="1">
      <alignment horizontal="right"/>
    </xf>
    <xf numFmtId="0" fontId="4" fillId="11" borderId="16" xfId="1" applyFont="1" applyFill="1" applyBorder="1" applyAlignment="1">
      <alignment horizontal="right"/>
    </xf>
    <xf numFmtId="0" fontId="4" fillId="13" borderId="6" xfId="1" applyFont="1" applyFill="1" applyBorder="1" applyAlignment="1">
      <alignment horizontal="right"/>
    </xf>
    <xf numFmtId="0" fontId="4" fillId="14" borderId="38" xfId="1" applyFont="1" applyFill="1" applyBorder="1" applyAlignment="1">
      <alignment horizontal="right"/>
    </xf>
    <xf numFmtId="0" fontId="4" fillId="14" borderId="16" xfId="1" applyFont="1" applyFill="1" applyBorder="1" applyAlignment="1">
      <alignment horizontal="right"/>
    </xf>
    <xf numFmtId="0" fontId="4" fillId="8" borderId="41" xfId="1" applyFont="1" applyFill="1" applyBorder="1" applyAlignment="1">
      <alignment horizontal="right"/>
    </xf>
    <xf numFmtId="0" fontId="4" fillId="0" borderId="38" xfId="1" applyFont="1" applyBorder="1" applyAlignment="1">
      <alignment horizontal="right"/>
    </xf>
    <xf numFmtId="0" fontId="4" fillId="0" borderId="38" xfId="1" applyFont="1" applyBorder="1" applyAlignment="1">
      <alignment horizontal="center" vertical="center"/>
    </xf>
    <xf numFmtId="0" fontId="4" fillId="0" borderId="41" xfId="1" applyFont="1" applyBorder="1" applyAlignment="1">
      <alignment horizontal="center" vertical="center"/>
    </xf>
    <xf numFmtId="0" fontId="8" fillId="0" borderId="16" xfId="1" applyFont="1" applyBorder="1" applyAlignment="1">
      <alignment horizontal="center" vertical="center"/>
    </xf>
    <xf numFmtId="0" fontId="8" fillId="0" borderId="38" xfId="1" applyFont="1" applyBorder="1" applyAlignment="1">
      <alignment horizontal="center" vertical="center"/>
    </xf>
    <xf numFmtId="0" fontId="8" fillId="0" borderId="114" xfId="1" applyFont="1" applyBorder="1" applyAlignment="1">
      <alignment horizontal="center" vertical="center"/>
    </xf>
    <xf numFmtId="0" fontId="8" fillId="0" borderId="41" xfId="1" applyFont="1" applyBorder="1" applyAlignment="1">
      <alignment horizontal="center" vertical="center"/>
    </xf>
    <xf numFmtId="0" fontId="8" fillId="0" borderId="40" xfId="1" applyFont="1" applyBorder="1" applyAlignment="1">
      <alignment horizontal="center" vertical="center"/>
    </xf>
    <xf numFmtId="182" fontId="4" fillId="0" borderId="37" xfId="1" applyNumberFormat="1" applyFont="1" applyBorder="1" applyAlignment="1">
      <alignment horizontal="right"/>
    </xf>
    <xf numFmtId="182" fontId="4" fillId="0" borderId="16" xfId="1" applyNumberFormat="1" applyFont="1" applyBorder="1" applyAlignment="1">
      <alignment horizontal="right"/>
    </xf>
    <xf numFmtId="0" fontId="21" fillId="0" borderId="20" xfId="1" applyFont="1" applyBorder="1" applyAlignment="1">
      <alignment horizontal="left" vertical="top" wrapText="1"/>
    </xf>
    <xf numFmtId="0" fontId="21" fillId="0" borderId="18" xfId="1" applyFont="1" applyBorder="1" applyAlignment="1">
      <alignment horizontal="left" vertical="top" wrapText="1"/>
    </xf>
    <xf numFmtId="0" fontId="21" fillId="0" borderId="19" xfId="1" applyFont="1" applyBorder="1" applyAlignment="1">
      <alignment horizontal="left" vertical="top" wrapText="1"/>
    </xf>
    <xf numFmtId="0" fontId="8" fillId="0" borderId="22" xfId="1" applyFont="1" applyBorder="1" applyAlignment="1">
      <alignment horizontal="center" vertical="center"/>
    </xf>
    <xf numFmtId="182" fontId="4" fillId="0" borderId="37" xfId="1" applyNumberFormat="1" applyFont="1" applyBorder="1" applyAlignment="1">
      <alignment horizontal="center" vertical="center"/>
    </xf>
    <xf numFmtId="182" fontId="4" fillId="0" borderId="16" xfId="1" applyNumberFormat="1" applyFont="1" applyBorder="1" applyAlignment="1">
      <alignment horizontal="center" vertical="center"/>
    </xf>
    <xf numFmtId="182" fontId="4" fillId="0" borderId="41" xfId="1" applyNumberFormat="1" applyFont="1" applyBorder="1" applyAlignment="1">
      <alignment horizontal="center" vertical="center"/>
    </xf>
    <xf numFmtId="0" fontId="4" fillId="0" borderId="98" xfId="1" applyFont="1" applyBorder="1" applyAlignment="1">
      <alignment horizontal="center"/>
    </xf>
    <xf numFmtId="0" fontId="4" fillId="0" borderId="99" xfId="1" applyFont="1" applyBorder="1" applyAlignment="1">
      <alignment horizontal="center"/>
    </xf>
    <xf numFmtId="0" fontId="4" fillId="0" borderId="100" xfId="1" applyFont="1" applyBorder="1" applyAlignment="1">
      <alignment horizontal="center"/>
    </xf>
    <xf numFmtId="0" fontId="4" fillId="0" borderId="101" xfId="1" applyFont="1" applyBorder="1" applyAlignment="1">
      <alignment horizontal="center"/>
    </xf>
    <xf numFmtId="0" fontId="21" fillId="0" borderId="17" xfId="1" applyFont="1" applyBorder="1" applyAlignment="1">
      <alignment horizontal="left" vertical="top" wrapText="1"/>
    </xf>
    <xf numFmtId="0" fontId="21" fillId="0" borderId="0" xfId="1" applyFont="1" applyAlignment="1">
      <alignment horizontal="left" vertical="top" wrapText="1"/>
    </xf>
    <xf numFmtId="0" fontId="21" fillId="0" borderId="29" xfId="1" applyFont="1" applyBorder="1" applyAlignment="1">
      <alignment horizontal="left" vertical="top" wrapText="1"/>
    </xf>
    <xf numFmtId="0" fontId="7" fillId="0" borderId="6" xfId="1" applyFont="1" applyBorder="1" applyAlignment="1">
      <alignment horizontal="left" vertical="center" wrapText="1" indent="1"/>
    </xf>
    <xf numFmtId="0" fontId="7" fillId="0" borderId="16" xfId="1" applyFont="1" applyBorder="1" applyAlignment="1">
      <alignment horizontal="left" vertical="center" wrapText="1" indent="1"/>
    </xf>
    <xf numFmtId="0" fontId="7" fillId="0" borderId="22" xfId="1" applyFont="1" applyBorder="1" applyAlignment="1">
      <alignment horizontal="left" vertical="center" wrapText="1" indent="1"/>
    </xf>
    <xf numFmtId="0" fontId="7" fillId="0" borderId="16" xfId="1" applyFont="1" applyBorder="1" applyAlignment="1">
      <alignment horizontal="left" vertical="center" indent="1"/>
    </xf>
    <xf numFmtId="0" fontId="7" fillId="0" borderId="22" xfId="1" applyFont="1" applyBorder="1" applyAlignment="1">
      <alignment horizontal="left" vertical="center" indent="1"/>
    </xf>
    <xf numFmtId="0" fontId="4" fillId="0" borderId="110" xfId="1" applyFont="1" applyBorder="1" applyAlignment="1">
      <alignment horizontal="center"/>
    </xf>
    <xf numFmtId="0" fontId="4" fillId="0" borderId="111" xfId="1" applyFont="1" applyBorder="1" applyAlignment="1">
      <alignment horizontal="center"/>
    </xf>
    <xf numFmtId="0" fontId="4" fillId="0" borderId="117" xfId="1" applyFont="1" applyBorder="1" applyAlignment="1">
      <alignment horizontal="center"/>
    </xf>
    <xf numFmtId="0" fontId="4" fillId="0" borderId="112" xfId="1" applyFont="1" applyBorder="1" applyAlignment="1">
      <alignment horizontal="center"/>
    </xf>
    <xf numFmtId="0" fontId="4" fillId="0" borderId="113" xfId="1" applyFont="1" applyBorder="1" applyAlignment="1">
      <alignment horizontal="center"/>
    </xf>
    <xf numFmtId="0" fontId="4" fillId="0" borderId="118" xfId="1" applyFont="1" applyBorder="1" applyAlignment="1">
      <alignment horizontal="center"/>
    </xf>
    <xf numFmtId="0" fontId="8" fillId="14" borderId="25" xfId="1" applyFont="1" applyFill="1" applyBorder="1" applyAlignment="1">
      <alignment horizontal="right"/>
    </xf>
    <xf numFmtId="0" fontId="8" fillId="14" borderId="0" xfId="1" applyFont="1" applyFill="1" applyAlignment="1">
      <alignment horizontal="right"/>
    </xf>
    <xf numFmtId="0" fontId="8" fillId="14" borderId="18" xfId="1" applyFont="1" applyFill="1" applyBorder="1" applyAlignment="1">
      <alignment horizontal="right"/>
    </xf>
    <xf numFmtId="0" fontId="4" fillId="14" borderId="108" xfId="1" applyFont="1" applyFill="1" applyBorder="1" applyAlignment="1">
      <alignment horizontal="right"/>
    </xf>
    <xf numFmtId="0" fontId="4" fillId="14" borderId="25" xfId="1" applyFont="1" applyFill="1" applyBorder="1" applyAlignment="1">
      <alignment horizontal="right"/>
    </xf>
    <xf numFmtId="0" fontId="4" fillId="14" borderId="109" xfId="1" applyFont="1" applyFill="1" applyBorder="1" applyAlignment="1">
      <alignment horizontal="right"/>
    </xf>
    <xf numFmtId="0" fontId="4" fillId="14" borderId="0" xfId="1" applyFont="1" applyFill="1" applyAlignment="1">
      <alignment horizontal="right"/>
    </xf>
    <xf numFmtId="0" fontId="4" fillId="14" borderId="88" xfId="1" applyFont="1" applyFill="1" applyBorder="1" applyAlignment="1">
      <alignment horizontal="right"/>
    </xf>
    <xf numFmtId="0" fontId="4" fillId="14" borderId="18" xfId="1" applyFont="1" applyFill="1" applyBorder="1" applyAlignment="1">
      <alignment horizontal="right"/>
    </xf>
    <xf numFmtId="0" fontId="4" fillId="15" borderId="38" xfId="1" applyFont="1" applyFill="1" applyBorder="1" applyAlignment="1">
      <alignment horizontal="right"/>
    </xf>
    <xf numFmtId="0" fontId="4" fillId="15" borderId="16" xfId="1" applyFont="1" applyFill="1" applyBorder="1" applyAlignment="1">
      <alignment horizontal="right"/>
    </xf>
    <xf numFmtId="0" fontId="4" fillId="12" borderId="38" xfId="1" applyFont="1" applyFill="1" applyBorder="1" applyAlignment="1">
      <alignment horizontal="right"/>
    </xf>
    <xf numFmtId="0" fontId="4" fillId="12" borderId="16" xfId="1" applyFont="1" applyFill="1" applyBorder="1" applyAlignment="1">
      <alignment horizontal="right"/>
    </xf>
    <xf numFmtId="0" fontId="8" fillId="0" borderId="16"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9" xfId="1" applyFont="1" applyBorder="1" applyAlignment="1">
      <alignment horizontal="left" vertical="top" wrapText="1"/>
    </xf>
    <xf numFmtId="0" fontId="4" fillId="0" borderId="25" xfId="1" applyFont="1" applyBorder="1" applyAlignment="1">
      <alignment horizontal="left" vertical="top" wrapText="1"/>
    </xf>
    <xf numFmtId="0" fontId="4" fillId="0" borderId="27" xfId="1" applyFont="1" applyBorder="1" applyAlignment="1">
      <alignment horizontal="left" vertical="top" wrapText="1"/>
    </xf>
    <xf numFmtId="182" fontId="4" fillId="13" borderId="16" xfId="1" applyNumberFormat="1" applyFont="1" applyFill="1" applyBorder="1" applyAlignment="1">
      <alignment horizontal="right"/>
    </xf>
    <xf numFmtId="0" fontId="4" fillId="0" borderId="107" xfId="1" applyFont="1" applyBorder="1" applyAlignment="1">
      <alignment horizontal="center" vertical="center"/>
    </xf>
    <xf numFmtId="0" fontId="4" fillId="0" borderId="40" xfId="1" applyFont="1" applyBorder="1" applyAlignment="1">
      <alignment horizontal="center" vertical="center"/>
    </xf>
    <xf numFmtId="0" fontId="35" fillId="4" borderId="81" xfId="1" applyFont="1" applyFill="1" applyBorder="1" applyAlignment="1">
      <alignment horizontal="center" vertical="center" wrapText="1" shrinkToFit="1"/>
    </xf>
    <xf numFmtId="0" fontId="35" fillId="4" borderId="82" xfId="1" applyFont="1" applyFill="1" applyBorder="1" applyAlignment="1">
      <alignment horizontal="center" vertical="center" wrapText="1" shrinkToFit="1"/>
    </xf>
    <xf numFmtId="0" fontId="35" fillId="4" borderId="83" xfId="1" applyFont="1" applyFill="1" applyBorder="1" applyAlignment="1">
      <alignment horizontal="center" vertical="center" wrapText="1" shrinkToFit="1"/>
    </xf>
    <xf numFmtId="0" fontId="35" fillId="4" borderId="88" xfId="1" applyFont="1" applyFill="1" applyBorder="1" applyAlignment="1">
      <alignment horizontal="center" vertical="center" wrapText="1" shrinkToFit="1"/>
    </xf>
    <xf numFmtId="0" fontId="35" fillId="4" borderId="18" xfId="1" applyFont="1" applyFill="1" applyBorder="1" applyAlignment="1">
      <alignment horizontal="center" vertical="center" wrapText="1" shrinkToFit="1"/>
    </xf>
    <xf numFmtId="0" fontId="35" fillId="4" borderId="89" xfId="1" applyFont="1" applyFill="1" applyBorder="1" applyAlignment="1">
      <alignment horizontal="center" vertical="center" wrapText="1" shrinkToFit="1"/>
    </xf>
    <xf numFmtId="0" fontId="6" fillId="0" borderId="82" xfId="1" applyFont="1" applyBorder="1" applyAlignment="1">
      <alignment horizontal="center" vertical="center" wrapText="1"/>
    </xf>
    <xf numFmtId="0" fontId="6" fillId="0" borderId="10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35" fillId="4" borderId="35" xfId="1" applyFont="1" applyFill="1" applyBorder="1" applyAlignment="1">
      <alignment horizontal="center" vertical="center" wrapText="1" shrinkToFit="1"/>
    </xf>
    <xf numFmtId="0" fontId="35" fillId="4" borderId="36" xfId="1" applyFont="1" applyFill="1" applyBorder="1" applyAlignment="1">
      <alignment horizontal="center" vertical="center" wrapText="1" shrinkToFit="1"/>
    </xf>
    <xf numFmtId="0" fontId="35" fillId="4" borderId="90" xfId="1" applyFont="1" applyFill="1" applyBorder="1" applyAlignment="1">
      <alignment horizontal="center" vertical="center" wrapText="1" shrinkToFit="1"/>
    </xf>
    <xf numFmtId="0" fontId="28" fillId="0" borderId="35" xfId="1" applyFont="1" applyBorder="1" applyAlignment="1">
      <alignment horizontal="center" vertical="center" wrapText="1"/>
    </xf>
    <xf numFmtId="0" fontId="28" fillId="0" borderId="36" xfId="1" applyFont="1" applyBorder="1" applyAlignment="1">
      <alignment horizontal="center" vertical="center" wrapText="1"/>
    </xf>
    <xf numFmtId="0" fontId="28" fillId="0" borderId="102" xfId="1" applyFont="1" applyBorder="1" applyAlignment="1">
      <alignment horizontal="center" vertical="center" wrapText="1"/>
    </xf>
    <xf numFmtId="0" fontId="37" fillId="4" borderId="35" xfId="1" applyFont="1" applyFill="1" applyBorder="1" applyAlignment="1">
      <alignment horizontal="center" vertical="center" wrapText="1" shrinkToFit="1"/>
    </xf>
    <xf numFmtId="0" fontId="37" fillId="4" borderId="90" xfId="1" applyFont="1" applyFill="1" applyBorder="1" applyAlignment="1">
      <alignment horizontal="center" vertical="center" wrapText="1" shrinkToFit="1"/>
    </xf>
    <xf numFmtId="0" fontId="28" fillId="0" borderId="90"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7" xfId="1" applyFont="1" applyBorder="1" applyAlignment="1">
      <alignment horizontal="center" vertical="center" wrapText="1"/>
    </xf>
    <xf numFmtId="0" fontId="2" fillId="3" borderId="6" xfId="1" applyFill="1" applyBorder="1" applyAlignment="1">
      <alignment horizontal="center" vertical="center"/>
    </xf>
    <xf numFmtId="0" fontId="2" fillId="3" borderId="16" xfId="1" applyFill="1" applyBorder="1" applyAlignment="1">
      <alignment horizontal="center" vertical="center"/>
    </xf>
    <xf numFmtId="0" fontId="2" fillId="3" borderId="22" xfId="1" applyFill="1" applyBorder="1" applyAlignment="1">
      <alignment horizontal="center" vertical="center"/>
    </xf>
    <xf numFmtId="0" fontId="8" fillId="0" borderId="7" xfId="1" applyFont="1" applyBorder="1" applyAlignment="1">
      <alignment horizontal="center" vertical="center" textRotation="255"/>
    </xf>
    <xf numFmtId="0" fontId="4" fillId="3" borderId="27" xfId="1" applyFont="1" applyFill="1" applyBorder="1" applyAlignment="1">
      <alignment horizontal="center" vertical="center" textRotation="255" shrinkToFit="1"/>
    </xf>
    <xf numFmtId="0" fontId="4" fillId="3" borderId="29" xfId="1" applyFont="1" applyFill="1" applyBorder="1" applyAlignment="1">
      <alignment horizontal="center" vertical="center" textRotation="255" shrinkToFit="1"/>
    </xf>
    <xf numFmtId="0" fontId="4" fillId="4" borderId="9" xfId="1" applyFont="1" applyFill="1" applyBorder="1" applyAlignment="1">
      <alignment horizontal="center" vertical="center" wrapText="1"/>
    </xf>
    <xf numFmtId="0" fontId="4" fillId="4" borderId="17" xfId="1" applyFont="1" applyFill="1" applyBorder="1" applyAlignment="1">
      <alignment horizontal="center" vertical="center"/>
    </xf>
    <xf numFmtId="0" fontId="3" fillId="4" borderId="20" xfId="1" applyFont="1" applyFill="1" applyBorder="1">
      <alignment vertical="center"/>
    </xf>
    <xf numFmtId="0" fontId="7" fillId="4" borderId="16" xfId="1" applyFont="1" applyFill="1" applyBorder="1" applyAlignment="1">
      <alignment horizontal="center" vertical="center"/>
    </xf>
    <xf numFmtId="0" fontId="7" fillId="4" borderId="22" xfId="1" applyFont="1" applyFill="1" applyBorder="1" applyAlignment="1">
      <alignment horizontal="center" vertical="center"/>
    </xf>
    <xf numFmtId="0" fontId="34" fillId="0" borderId="25"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0" xfId="1" applyFont="1" applyAlignment="1">
      <alignment horizontal="center" vertical="center" wrapText="1"/>
    </xf>
    <xf numFmtId="0" fontId="34" fillId="0" borderId="29"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wrapText="1"/>
    </xf>
    <xf numFmtId="180" fontId="4" fillId="0" borderId="17" xfId="1" applyNumberFormat="1" applyFont="1" applyBorder="1" applyAlignment="1">
      <alignment vertical="top" shrinkToFit="1"/>
    </xf>
    <xf numFmtId="180" fontId="4" fillId="0" borderId="0" xfId="1" applyNumberFormat="1" applyFont="1" applyAlignment="1">
      <alignment vertical="top" shrinkToFit="1"/>
    </xf>
    <xf numFmtId="0" fontId="21"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1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0" xfId="1" applyFont="1" applyAlignment="1">
      <alignment horizontal="center" vertical="center" wrapText="1"/>
    </xf>
    <xf numFmtId="0" fontId="8" fillId="0" borderId="2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35" fillId="4" borderId="17" xfId="1" applyFont="1" applyFill="1" applyBorder="1" applyAlignment="1">
      <alignment horizontal="center" vertical="center"/>
    </xf>
    <xf numFmtId="0" fontId="35" fillId="4" borderId="0" xfId="1" applyFont="1" applyFill="1" applyAlignment="1">
      <alignment horizontal="center" vertical="center"/>
    </xf>
    <xf numFmtId="0" fontId="35" fillId="4" borderId="29" xfId="1" applyFont="1" applyFill="1" applyBorder="1" applyAlignment="1">
      <alignment horizontal="center" vertical="center"/>
    </xf>
    <xf numFmtId="0" fontId="35" fillId="4" borderId="20" xfId="1" applyFont="1" applyFill="1" applyBorder="1" applyAlignment="1">
      <alignment horizontal="center" vertical="center"/>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86" xfId="1" applyFont="1" applyFill="1" applyBorder="1" applyAlignment="1">
      <alignment horizontal="center" vertical="center" wrapText="1" shrinkToFit="1"/>
    </xf>
    <xf numFmtId="0" fontId="35" fillId="4" borderId="0" xfId="1" applyFont="1" applyFill="1" applyAlignment="1">
      <alignment horizontal="center" vertical="center" wrapText="1" shrinkToFit="1"/>
    </xf>
    <xf numFmtId="0" fontId="35" fillId="4" borderId="34" xfId="1" applyFont="1" applyFill="1" applyBorder="1" applyAlignment="1">
      <alignment horizontal="center" vertical="center" wrapText="1" shrinkToFit="1"/>
    </xf>
    <xf numFmtId="0" fontId="36" fillId="0" borderId="81" xfId="1" applyFont="1" applyBorder="1" applyAlignment="1">
      <alignment horizontal="center" vertical="center" wrapText="1"/>
    </xf>
    <xf numFmtId="0" fontId="36" fillId="0" borderId="82" xfId="1" applyFont="1" applyBorder="1" applyAlignment="1">
      <alignment horizontal="center" vertical="center" wrapText="1"/>
    </xf>
    <xf numFmtId="0" fontId="36" fillId="0" borderId="88" xfId="1" applyFont="1" applyBorder="1" applyAlignment="1">
      <alignment horizontal="center" vertical="center" wrapText="1"/>
    </xf>
    <xf numFmtId="0" fontId="36" fillId="0" borderId="18" xfId="1" applyFont="1" applyBorder="1" applyAlignment="1">
      <alignment horizontal="center" vertical="center" wrapText="1"/>
    </xf>
    <xf numFmtId="180" fontId="3" fillId="0" borderId="17" xfId="1" applyNumberFormat="1" applyFont="1" applyBorder="1">
      <alignment vertical="center"/>
    </xf>
    <xf numFmtId="180" fontId="3" fillId="0" borderId="0" xfId="1" applyNumberFormat="1" applyFont="1">
      <alignment vertical="center"/>
    </xf>
    <xf numFmtId="0" fontId="4" fillId="0" borderId="20" xfId="1" applyFont="1" applyBorder="1" applyAlignment="1">
      <alignment horizontal="center" vertical="top" shrinkToFit="1"/>
    </xf>
    <xf numFmtId="0" fontId="4" fillId="0" borderId="18" xfId="1" applyFont="1" applyBorder="1" applyAlignment="1">
      <alignment horizontal="center" vertical="top" shrinkToFit="1"/>
    </xf>
    <xf numFmtId="180" fontId="4" fillId="0" borderId="20" xfId="1" applyNumberFormat="1" applyFont="1" applyBorder="1" applyAlignment="1">
      <alignment vertical="top" shrinkToFit="1"/>
    </xf>
    <xf numFmtId="180" fontId="4" fillId="0" borderId="18" xfId="1" applyNumberFormat="1" applyFont="1" applyBorder="1" applyAlignment="1">
      <alignment vertical="top" shrinkToFit="1"/>
    </xf>
    <xf numFmtId="180" fontId="3" fillId="0" borderId="9" xfId="1" applyNumberFormat="1" applyFont="1" applyBorder="1">
      <alignment vertical="center"/>
    </xf>
    <xf numFmtId="180" fontId="3" fillId="0" borderId="25" xfId="1" applyNumberFormat="1" applyFont="1" applyBorder="1">
      <alignment vertical="center"/>
    </xf>
    <xf numFmtId="0" fontId="4" fillId="3" borderId="7" xfId="1" applyFont="1" applyFill="1" applyBorder="1" applyAlignment="1">
      <alignment horizontal="distributed" vertical="center" indent="10"/>
    </xf>
    <xf numFmtId="0" fontId="4" fillId="0" borderId="20" xfId="1" applyFont="1" applyBorder="1">
      <alignment vertical="center"/>
    </xf>
    <xf numFmtId="0" fontId="3" fillId="0" borderId="7" xfId="1" applyFont="1" applyBorder="1" applyAlignment="1">
      <alignment horizontal="center" vertical="center"/>
    </xf>
    <xf numFmtId="0" fontId="4" fillId="0" borderId="7" xfId="1" applyFont="1" applyBorder="1" applyAlignment="1">
      <alignment horizontal="left" vertical="center" indent="1"/>
    </xf>
    <xf numFmtId="0" fontId="4" fillId="3" borderId="7" xfId="1" applyFont="1" applyFill="1" applyBorder="1" applyAlignment="1">
      <alignment horizontal="center" vertical="center"/>
    </xf>
    <xf numFmtId="0" fontId="30" fillId="0" borderId="0" xfId="0" applyFont="1" applyAlignment="1">
      <alignment horizontal="left" vertical="center"/>
    </xf>
    <xf numFmtId="176" fontId="9" fillId="0" borderId="0" xfId="1" applyNumberFormat="1" applyFont="1">
      <alignment vertical="center"/>
    </xf>
    <xf numFmtId="0" fontId="9" fillId="0" borderId="0" xfId="1" applyFont="1">
      <alignment vertical="center"/>
    </xf>
    <xf numFmtId="178" fontId="3" fillId="0" borderId="47" xfId="1" applyNumberFormat="1" applyFont="1" applyBorder="1" applyAlignment="1">
      <alignment horizontal="center" vertical="center"/>
    </xf>
    <xf numFmtId="178" fontId="3" fillId="0" borderId="28" xfId="1" applyNumberFormat="1" applyFont="1" applyBorder="1" applyAlignment="1">
      <alignment horizontal="center" vertical="center"/>
    </xf>
    <xf numFmtId="0" fontId="3" fillId="0" borderId="17" xfId="1" applyFont="1" applyBorder="1" applyAlignment="1">
      <alignment horizontal="center" vertical="center"/>
    </xf>
    <xf numFmtId="0" fontId="3" fillId="0" borderId="28" xfId="1" applyFont="1" applyBorder="1" applyAlignment="1">
      <alignment horizontal="center" vertical="center"/>
    </xf>
    <xf numFmtId="0" fontId="3" fillId="0" borderId="20" xfId="1" applyFont="1" applyBorder="1" applyAlignment="1">
      <alignment horizontal="center" vertical="center"/>
    </xf>
    <xf numFmtId="0" fontId="3" fillId="0" borderId="53" xfId="1" applyFont="1" applyBorder="1" applyAlignment="1">
      <alignment horizontal="center" vertical="center"/>
    </xf>
    <xf numFmtId="0" fontId="11" fillId="0" borderId="55" xfId="1" applyFont="1" applyBorder="1" applyAlignment="1">
      <alignment horizontal="center" vertical="center" wrapText="1"/>
    </xf>
    <xf numFmtId="0" fontId="11" fillId="0" borderId="27" xfId="1" applyFont="1" applyBorder="1" applyAlignment="1">
      <alignment horizontal="center" vertical="center"/>
    </xf>
    <xf numFmtId="0" fontId="11" fillId="0" borderId="47" xfId="1" applyFont="1" applyBorder="1" applyAlignment="1">
      <alignment horizontal="center" vertical="center"/>
    </xf>
    <xf numFmtId="0" fontId="11" fillId="0" borderId="29"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3" fillId="0" borderId="9" xfId="1" applyFont="1" applyBorder="1" applyAlignment="1">
      <alignment horizontal="center" vertical="center"/>
    </xf>
    <xf numFmtId="0" fontId="3" fillId="0" borderId="26" xfId="1" applyFont="1" applyBorder="1" applyAlignment="1">
      <alignment horizontal="center" vertical="center"/>
    </xf>
    <xf numFmtId="9" fontId="3" fillId="5" borderId="123" xfId="1" applyNumberFormat="1" applyFont="1" applyFill="1" applyBorder="1" applyAlignment="1">
      <alignment horizontal="center" vertical="center"/>
    </xf>
    <xf numFmtId="9" fontId="3" fillId="5" borderId="28" xfId="1" applyNumberFormat="1" applyFont="1" applyFill="1" applyBorder="1" applyAlignment="1">
      <alignment horizontal="center" vertical="center"/>
    </xf>
    <xf numFmtId="9" fontId="3" fillId="5" borderId="124" xfId="1" applyNumberFormat="1" applyFont="1" applyFill="1" applyBorder="1" applyAlignment="1">
      <alignment horizontal="center" vertical="center"/>
    </xf>
    <xf numFmtId="0" fontId="3" fillId="0" borderId="47" xfId="1" applyFont="1" applyBorder="1" applyAlignment="1">
      <alignment horizontal="center" vertical="center"/>
    </xf>
    <xf numFmtId="0" fontId="3" fillId="0" borderId="59" xfId="1" applyFont="1" applyBorder="1" applyAlignment="1">
      <alignment horizontal="center" vertical="center"/>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29" xfId="1" applyFont="1" applyBorder="1" applyAlignment="1">
      <alignment horizontal="center" vertical="center"/>
    </xf>
    <xf numFmtId="0" fontId="3" fillId="0" borderId="48" xfId="1" applyFont="1" applyBorder="1" applyAlignment="1">
      <alignment horizontal="center" vertical="center"/>
    </xf>
    <xf numFmtId="0" fontId="3" fillId="0" borderId="52" xfId="1" applyFont="1" applyBorder="1" applyAlignment="1">
      <alignment horizontal="center" vertical="center"/>
    </xf>
    <xf numFmtId="0" fontId="11" fillId="0" borderId="27"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54" xfId="1" applyFont="1" applyBorder="1" applyAlignment="1">
      <alignment horizontal="center" vertical="center" wrapText="1"/>
    </xf>
    <xf numFmtId="0" fontId="11" fillId="0" borderId="19" xfId="1" applyFont="1" applyBorder="1" applyAlignment="1">
      <alignment horizontal="center" vertical="center" wrapText="1"/>
    </xf>
    <xf numFmtId="178" fontId="3" fillId="0" borderId="9" xfId="1" applyNumberFormat="1" applyFont="1" applyBorder="1" applyAlignment="1">
      <alignment horizontal="center" vertical="center"/>
    </xf>
    <xf numFmtId="178" fontId="3" fillId="0" borderId="26" xfId="1" applyNumberFormat="1" applyFont="1" applyBorder="1" applyAlignment="1">
      <alignment horizontal="center" vertical="center"/>
    </xf>
    <xf numFmtId="178" fontId="3" fillId="0" borderId="17" xfId="1" applyNumberFormat="1" applyFont="1" applyBorder="1" applyAlignment="1">
      <alignment horizontal="center" vertical="center"/>
    </xf>
    <xf numFmtId="0" fontId="3" fillId="3" borderId="0" xfId="1" applyFont="1" applyFill="1" applyAlignment="1">
      <alignment horizontal="right" vertical="top"/>
    </xf>
    <xf numFmtId="0" fontId="18" fillId="3" borderId="0" xfId="1" applyFont="1" applyFill="1" applyAlignment="1">
      <alignment horizontal="right" vertical="top"/>
    </xf>
    <xf numFmtId="0" fontId="3" fillId="0" borderId="32" xfId="1" applyFont="1" applyBorder="1" applyAlignment="1">
      <alignment horizontal="center" vertical="center"/>
    </xf>
    <xf numFmtId="0" fontId="11" fillId="0" borderId="121" xfId="1" applyFont="1" applyBorder="1" applyAlignment="1">
      <alignment horizontal="center" vertical="center" wrapText="1"/>
    </xf>
    <xf numFmtId="0" fontId="11" fillId="0" borderId="122"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0" xfId="1" applyFont="1" applyBorder="1" applyAlignment="1">
      <alignment horizontal="center" vertical="center" wrapText="1"/>
    </xf>
    <xf numFmtId="0" fontId="11" fillId="0" borderId="0" xfId="0" applyFont="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4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4" xfId="0" applyFont="1" applyBorder="1" applyAlignment="1">
      <alignment horizontal="left" vertical="center"/>
    </xf>
    <xf numFmtId="0" fontId="3" fillId="0" borderId="21" xfId="0" applyFont="1" applyBorder="1" applyAlignment="1">
      <alignment horizontal="left" vertical="center"/>
    </xf>
    <xf numFmtId="0" fontId="3" fillId="0" borderId="75"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0" xfId="0" applyFont="1" applyAlignment="1">
      <alignment horizontal="right" vertical="center"/>
    </xf>
    <xf numFmtId="0" fontId="17" fillId="0" borderId="0" xfId="0" applyFont="1" applyAlignment="1">
      <alignment horizontal="left" vertical="center"/>
    </xf>
    <xf numFmtId="0" fontId="17" fillId="0" borderId="32" xfId="0" applyFont="1" applyBorder="1" applyAlignment="1">
      <alignment horizontal="right" vertical="center"/>
    </xf>
    <xf numFmtId="0" fontId="3" fillId="0" borderId="79"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3" xfId="0" applyFont="1" applyBorder="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left" vertical="center" wrapText="1"/>
    </xf>
    <xf numFmtId="0" fontId="10" fillId="0" borderId="0" xfId="0" applyFont="1" applyAlignment="1">
      <alignment horizontal="left" vertical="center" wrapText="1" shrinkToFit="1"/>
    </xf>
    <xf numFmtId="0" fontId="11" fillId="0" borderId="0" xfId="0" applyFont="1" applyAlignment="1">
      <alignment horizontal="left" vertical="center" wrapText="1"/>
    </xf>
    <xf numFmtId="0" fontId="17" fillId="0" borderId="0" xfId="0" applyFont="1" applyAlignment="1">
      <alignment horizontal="right" vertical="center"/>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74" xfId="0" applyFont="1" applyBorder="1" applyAlignment="1">
      <alignment horizontal="center" vertical="center" textRotation="255"/>
    </xf>
    <xf numFmtId="0" fontId="11" fillId="0" borderId="0" xfId="0" applyFont="1" applyAlignment="1">
      <alignment vertical="center" wrapText="1"/>
    </xf>
    <xf numFmtId="0" fontId="3" fillId="0" borderId="18" xfId="0" applyFont="1" applyBorder="1" applyAlignment="1">
      <alignment horizontal="right"/>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17" fillId="0" borderId="18" xfId="0" applyFont="1" applyBorder="1" applyAlignment="1">
      <alignment horizontal="left" vertical="center"/>
    </xf>
    <xf numFmtId="0" fontId="3" fillId="0" borderId="3"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left" vertical="center"/>
    </xf>
    <xf numFmtId="0" fontId="17" fillId="4" borderId="0" xfId="0" applyFont="1" applyFill="1" applyAlignment="1">
      <alignment horizontal="left" vertical="center"/>
    </xf>
    <xf numFmtId="0" fontId="3" fillId="4" borderId="0" xfId="0" applyFont="1" applyFill="1" applyAlignment="1">
      <alignment horizontal="left" vertical="center"/>
    </xf>
    <xf numFmtId="0" fontId="3" fillId="4" borderId="25" xfId="0" applyFont="1" applyFill="1" applyBorder="1" applyAlignment="1">
      <alignment horizontal="left" vertical="center" wrapText="1"/>
    </xf>
    <xf numFmtId="0" fontId="26" fillId="4" borderId="0" xfId="0" applyFont="1" applyFill="1" applyAlignment="1">
      <alignment horizontal="left" vertical="center"/>
    </xf>
    <xf numFmtId="0" fontId="3" fillId="0" borderId="25" xfId="0" applyFont="1" applyBorder="1" applyAlignment="1">
      <alignment horizontal="left" vertical="center" wrapText="1"/>
    </xf>
    <xf numFmtId="0" fontId="3" fillId="0" borderId="18" xfId="0" applyFont="1" applyBorder="1" applyAlignment="1">
      <alignment horizontal="left" vertical="center"/>
    </xf>
    <xf numFmtId="0" fontId="3" fillId="4" borderId="18" xfId="0" applyFont="1" applyFill="1" applyBorder="1" applyAlignment="1">
      <alignment horizontal="left" vertical="center"/>
    </xf>
  </cellXfs>
  <cellStyles count="6">
    <cellStyle name="パーセント" xfId="4" builtinId="5"/>
    <cellStyle name="パーセント 2" xfId="3" xr:uid="{00000000-0005-0000-0000-000001000000}"/>
    <cellStyle name="標準" xfId="0" builtinId="0"/>
    <cellStyle name="標準 2" xfId="1" xr:uid="{00000000-0005-0000-0000-000003000000}"/>
    <cellStyle name="標準 5" xfId="5" xr:uid="{8CD660F0-A233-439F-8FBD-CF26C5C9D8EF}"/>
    <cellStyle name="標準_大学評価申請大学一覧表データ様式" xfId="2" xr:uid="{00000000-0005-0000-0000-000004000000}"/>
  </cellStyles>
  <dxfs count="9">
    <dxf>
      <font>
        <color theme="2" tint="-9.9948118533890809E-2"/>
      </font>
    </dxf>
    <dxf>
      <font>
        <color theme="2" tint="-9.9948118533890809E-2"/>
      </font>
    </dxf>
    <dxf>
      <font>
        <color theme="2" tint="-9.9948118533890809E-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3D863"/>
      <color rgb="FF00E668"/>
      <color rgb="FFF86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23A2-AA64-410C-BCC0-E755A9AABD76}">
  <dimension ref="A1:F28"/>
  <sheetViews>
    <sheetView showGridLines="0" tabSelected="1" zoomScaleNormal="100" zoomScaleSheetLayoutView="115" workbookViewId="0"/>
  </sheetViews>
  <sheetFormatPr defaultRowHeight="13.5"/>
  <cols>
    <col min="1" max="1" width="6.625" style="49" customWidth="1"/>
    <col min="2" max="2" width="11.875" style="49" customWidth="1"/>
    <col min="3" max="3" width="59" style="49" customWidth="1"/>
    <col min="4" max="4" width="6.625" style="49" customWidth="1"/>
    <col min="5" max="5" width="9" style="49"/>
    <col min="6" max="6" width="6.25" style="49" customWidth="1"/>
    <col min="7" max="16384" width="9" style="49"/>
  </cols>
  <sheetData>
    <row r="1" spans="1:6">
      <c r="A1" s="232"/>
      <c r="B1" s="90"/>
      <c r="C1" s="90"/>
      <c r="D1" s="89"/>
    </row>
    <row r="2" spans="1:6" ht="28.5" customHeight="1">
      <c r="A2" s="234"/>
      <c r="B2" s="425" t="s">
        <v>442</v>
      </c>
      <c r="C2" s="425"/>
      <c r="D2" s="253"/>
      <c r="E2" s="70"/>
    </row>
    <row r="3" spans="1:6" ht="33" customHeight="1">
      <c r="A3" s="234"/>
      <c r="B3" s="426" t="s">
        <v>266</v>
      </c>
      <c r="C3" s="426"/>
      <c r="D3" s="254"/>
      <c r="E3" s="220"/>
      <c r="F3" s="70"/>
    </row>
    <row r="4" spans="1:6" ht="41.25" customHeight="1" thickBot="1">
      <c r="A4" s="234"/>
      <c r="B4" s="427" t="s">
        <v>0</v>
      </c>
      <c r="C4" s="427"/>
      <c r="D4" s="254"/>
      <c r="E4" s="220"/>
      <c r="F4" s="70"/>
    </row>
    <row r="5" spans="1:6" ht="28.5" customHeight="1">
      <c r="A5" s="234"/>
      <c r="B5" s="221" t="s">
        <v>130</v>
      </c>
      <c r="C5" s="222" t="s">
        <v>1</v>
      </c>
      <c r="D5" s="233"/>
    </row>
    <row r="6" spans="1:6" ht="27" customHeight="1">
      <c r="A6" s="234"/>
      <c r="B6" s="247" t="s">
        <v>303</v>
      </c>
      <c r="C6" s="55" t="s">
        <v>304</v>
      </c>
      <c r="D6" s="233"/>
    </row>
    <row r="7" spans="1:6" ht="27" customHeight="1">
      <c r="A7" s="234"/>
      <c r="B7" s="247" t="s">
        <v>362</v>
      </c>
      <c r="C7" s="55" t="s">
        <v>274</v>
      </c>
      <c r="D7" s="233"/>
    </row>
    <row r="8" spans="1:6" ht="27" customHeight="1">
      <c r="A8" s="234"/>
      <c r="B8" s="247" t="s">
        <v>327</v>
      </c>
      <c r="C8" s="55" t="s">
        <v>443</v>
      </c>
      <c r="D8" s="233"/>
    </row>
    <row r="9" spans="1:6" ht="27" customHeight="1">
      <c r="A9" s="234"/>
      <c r="B9" s="208">
        <v>12</v>
      </c>
      <c r="C9" s="296" t="s">
        <v>132</v>
      </c>
      <c r="D9" s="233"/>
    </row>
    <row r="10" spans="1:6" ht="27" customHeight="1">
      <c r="A10" s="234"/>
      <c r="B10" s="208">
        <v>13</v>
      </c>
      <c r="C10" s="55" t="s">
        <v>133</v>
      </c>
      <c r="D10" s="233"/>
    </row>
    <row r="11" spans="1:6" ht="27" customHeight="1">
      <c r="A11" s="234"/>
      <c r="B11" s="208">
        <v>14</v>
      </c>
      <c r="C11" s="297" t="s">
        <v>134</v>
      </c>
      <c r="D11" s="233"/>
    </row>
    <row r="12" spans="1:6" ht="27" customHeight="1">
      <c r="A12" s="234"/>
      <c r="B12" s="208">
        <v>15</v>
      </c>
      <c r="C12" s="64" t="s">
        <v>326</v>
      </c>
      <c r="D12" s="233"/>
    </row>
    <row r="13" spans="1:6" ht="27" customHeight="1">
      <c r="A13" s="234"/>
      <c r="B13" s="208">
        <v>16</v>
      </c>
      <c r="C13" s="297" t="s">
        <v>346</v>
      </c>
      <c r="D13" s="233"/>
    </row>
    <row r="14" spans="1:6" ht="27" customHeight="1">
      <c r="A14" s="234"/>
      <c r="B14" s="208">
        <v>17</v>
      </c>
      <c r="C14" s="297" t="s">
        <v>272</v>
      </c>
      <c r="D14" s="233"/>
    </row>
    <row r="15" spans="1:6" ht="27" customHeight="1">
      <c r="A15" s="234"/>
      <c r="B15" s="208">
        <v>18</v>
      </c>
      <c r="C15" s="297" t="s">
        <v>135</v>
      </c>
      <c r="D15" s="233"/>
    </row>
    <row r="16" spans="1:6" ht="27" customHeight="1">
      <c r="A16" s="234"/>
      <c r="B16" s="209">
        <v>19</v>
      </c>
      <c r="C16" s="297" t="s">
        <v>151</v>
      </c>
      <c r="D16" s="233"/>
    </row>
    <row r="17" spans="1:4" ht="27" customHeight="1" thickBot="1">
      <c r="A17" s="234"/>
      <c r="B17" s="252">
        <v>20</v>
      </c>
      <c r="C17" s="57" t="s">
        <v>364</v>
      </c>
      <c r="D17" s="233"/>
    </row>
    <row r="18" spans="1:4">
      <c r="A18" s="234"/>
      <c r="D18" s="233"/>
    </row>
    <row r="19" spans="1:4" ht="18" customHeight="1">
      <c r="A19" s="234"/>
      <c r="B19" s="424" t="s">
        <v>136</v>
      </c>
      <c r="C19" s="424"/>
      <c r="D19" s="233"/>
    </row>
    <row r="20" spans="1:4" ht="18" customHeight="1">
      <c r="A20" s="234"/>
      <c r="B20" s="423" t="s">
        <v>444</v>
      </c>
      <c r="C20" s="423"/>
      <c r="D20" s="428"/>
    </row>
    <row r="21" spans="1:4" ht="18" customHeight="1">
      <c r="A21" s="234"/>
      <c r="B21" s="240" t="s">
        <v>325</v>
      </c>
      <c r="C21" s="240"/>
      <c r="D21" s="255"/>
    </row>
    <row r="22" spans="1:4" ht="18" customHeight="1">
      <c r="A22" s="234"/>
      <c r="B22" s="423" t="s">
        <v>339</v>
      </c>
      <c r="C22" s="423"/>
      <c r="D22" s="255"/>
    </row>
    <row r="23" spans="1:4" ht="18" customHeight="1">
      <c r="A23" s="234"/>
      <c r="B23" s="424" t="s">
        <v>347</v>
      </c>
      <c r="C23" s="424"/>
      <c r="D23" s="255"/>
    </row>
    <row r="24" spans="1:4" ht="18" customHeight="1">
      <c r="A24" s="234"/>
      <c r="B24" s="424" t="s">
        <v>446</v>
      </c>
      <c r="C24" s="424"/>
      <c r="D24" s="256"/>
    </row>
    <row r="25" spans="1:4" ht="18" customHeight="1">
      <c r="A25" s="234"/>
      <c r="B25" s="424" t="s">
        <v>445</v>
      </c>
      <c r="C25" s="424"/>
      <c r="D25" s="233"/>
    </row>
    <row r="26" spans="1:4" ht="13.5" customHeight="1">
      <c r="A26" s="93"/>
      <c r="B26" s="87"/>
      <c r="C26" s="87"/>
      <c r="D26" s="86"/>
    </row>
    <row r="27" spans="1:4" ht="18" customHeight="1">
      <c r="A27" s="90"/>
      <c r="B27" s="90"/>
      <c r="C27" s="90"/>
      <c r="D27" s="90"/>
    </row>
    <row r="28" spans="1:4" ht="13.5" customHeight="1"/>
  </sheetData>
  <mergeCells count="9">
    <mergeCell ref="B22:C22"/>
    <mergeCell ref="B23:C23"/>
    <mergeCell ref="B24:C24"/>
    <mergeCell ref="B25:C25"/>
    <mergeCell ref="B2:C2"/>
    <mergeCell ref="B3:C3"/>
    <mergeCell ref="B4:C4"/>
    <mergeCell ref="B19:C19"/>
    <mergeCell ref="B20:D20"/>
  </mergeCells>
  <phoneticPr fontId="1"/>
  <printOptions horizontalCentered="1"/>
  <pageMargins left="0.82677165354330717" right="0.70866141732283472" top="0.74803149606299213" bottom="0.74803149606299213" header="0.31496062992125984" footer="0.31496062992125984"/>
  <pageSetup paperSize="9" orientation="portrait" r:id="rId1"/>
  <ignoredErrors>
    <ignoredError sqref="B7:B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17"/>
  <sheetViews>
    <sheetView showGridLines="0" showWhiteSpace="0" zoomScaleNormal="100" zoomScaleSheetLayoutView="70" zoomScalePageLayoutView="75" workbookViewId="0">
      <selection activeCell="A2" sqref="A2"/>
    </sheetView>
  </sheetViews>
  <sheetFormatPr defaultColWidth="9" defaultRowHeight="13.5"/>
  <cols>
    <col min="1" max="12" width="2.5" style="1" customWidth="1"/>
    <col min="13" max="26" width="1.625" style="1" customWidth="1"/>
    <col min="27" max="51" width="1.75" style="1" customWidth="1"/>
    <col min="52" max="52" width="4.5" style="1" customWidth="1"/>
    <col min="53" max="59" width="1.625" style="1" customWidth="1"/>
    <col min="60" max="60" width="4.125" style="1" customWidth="1"/>
    <col min="61" max="61" width="1.625" style="1" customWidth="1"/>
    <col min="62" max="62" width="2.25" style="1" customWidth="1"/>
    <col min="63" max="63" width="2.375" style="1" customWidth="1"/>
    <col min="64" max="64" width="1.625" style="1" customWidth="1"/>
    <col min="65" max="65" width="20.625" style="1" customWidth="1"/>
    <col min="66" max="16384" width="9" style="1"/>
  </cols>
  <sheetData>
    <row r="1" spans="1:65" ht="19.5" customHeight="1">
      <c r="A1" s="708" t="s">
        <v>358</v>
      </c>
      <c r="B1" s="708"/>
      <c r="C1" s="708"/>
      <c r="D1" s="708"/>
      <c r="E1" s="708"/>
      <c r="F1" s="708"/>
      <c r="G1" s="708"/>
      <c r="H1" s="708"/>
      <c r="I1" s="708"/>
      <c r="J1" s="708"/>
      <c r="K1" s="708"/>
      <c r="L1" s="708"/>
      <c r="M1" s="708"/>
      <c r="N1" s="708"/>
      <c r="O1" s="708"/>
      <c r="P1" s="708"/>
      <c r="Q1" s="708"/>
      <c r="R1" s="708"/>
      <c r="S1" s="708"/>
      <c r="T1" s="708"/>
      <c r="U1" s="708"/>
      <c r="V1" s="708"/>
      <c r="W1" s="708"/>
      <c r="X1" s="709"/>
      <c r="Y1" s="709"/>
      <c r="Z1" s="709"/>
      <c r="AA1" s="709"/>
      <c r="AB1" s="709"/>
      <c r="AC1" s="709"/>
      <c r="AD1" s="709"/>
      <c r="AE1" s="709"/>
      <c r="AF1" s="709"/>
      <c r="AG1" s="709"/>
      <c r="AH1" s="709"/>
      <c r="AI1" s="709"/>
      <c r="AJ1" s="709"/>
      <c r="AK1" s="709"/>
      <c r="AL1" s="709"/>
      <c r="AM1" s="709"/>
      <c r="AN1" s="709"/>
      <c r="BM1" s="245" t="s">
        <v>359</v>
      </c>
    </row>
    <row r="2" spans="1:65" ht="30" customHeight="1">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BM2" s="409" t="s">
        <v>447</v>
      </c>
    </row>
    <row r="3" spans="1:65" ht="15" customHeight="1">
      <c r="A3" s="711" t="s">
        <v>2</v>
      </c>
      <c r="B3" s="712"/>
      <c r="C3" s="712"/>
      <c r="D3" s="712"/>
      <c r="E3" s="712"/>
      <c r="F3" s="712"/>
      <c r="G3" s="712"/>
      <c r="H3" s="712"/>
      <c r="I3" s="712"/>
      <c r="J3" s="713"/>
      <c r="K3" s="714" t="s">
        <v>3</v>
      </c>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6"/>
      <c r="BI3" s="717" t="s">
        <v>192</v>
      </c>
      <c r="BJ3" s="718"/>
      <c r="BK3" s="718"/>
      <c r="BL3" s="718"/>
      <c r="BM3" s="719"/>
    </row>
    <row r="4" spans="1:65" ht="24" customHeight="1">
      <c r="A4" s="703" t="s">
        <v>5</v>
      </c>
      <c r="B4" s="703"/>
      <c r="C4" s="703"/>
      <c r="D4" s="703"/>
      <c r="E4" s="703"/>
      <c r="F4" s="703"/>
      <c r="G4" s="703"/>
      <c r="H4" s="703"/>
      <c r="I4" s="703"/>
      <c r="J4" s="703"/>
      <c r="K4" s="566"/>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8"/>
      <c r="BI4" s="704"/>
      <c r="BJ4" s="705"/>
      <c r="BK4" s="705"/>
      <c r="BL4" s="705"/>
      <c r="BM4" s="706"/>
    </row>
    <row r="5" spans="1:65" ht="15" customHeight="1">
      <c r="A5" s="707" t="s">
        <v>6</v>
      </c>
      <c r="B5" s="707"/>
      <c r="C5" s="707"/>
      <c r="D5" s="707"/>
      <c r="E5" s="707"/>
      <c r="F5" s="707"/>
      <c r="G5" s="707"/>
      <c r="H5" s="707"/>
      <c r="I5" s="707"/>
      <c r="J5" s="707"/>
      <c r="K5" s="536"/>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8"/>
      <c r="BI5" s="704"/>
      <c r="BJ5" s="705"/>
      <c r="BK5" s="705"/>
      <c r="BL5" s="705"/>
      <c r="BM5" s="706"/>
    </row>
    <row r="6" spans="1:65" ht="30" customHeight="1">
      <c r="A6" s="729" t="s">
        <v>7</v>
      </c>
      <c r="B6" s="492" t="s">
        <v>193</v>
      </c>
      <c r="C6" s="486" t="s">
        <v>16</v>
      </c>
      <c r="D6" s="569"/>
      <c r="E6" s="569"/>
      <c r="F6" s="569"/>
      <c r="G6" s="569"/>
      <c r="H6" s="569"/>
      <c r="I6" s="569"/>
      <c r="J6" s="569"/>
      <c r="K6" s="679"/>
      <c r="L6" s="680"/>
      <c r="M6" s="486" t="s">
        <v>8</v>
      </c>
      <c r="N6" s="681"/>
      <c r="O6" s="681"/>
      <c r="P6" s="681"/>
      <c r="Q6" s="681"/>
      <c r="R6" s="681"/>
      <c r="S6" s="682"/>
      <c r="T6" s="682"/>
      <c r="U6" s="682"/>
      <c r="V6" s="683"/>
      <c r="W6" s="486" t="s">
        <v>9</v>
      </c>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3"/>
      <c r="BI6" s="486" t="s">
        <v>194</v>
      </c>
      <c r="BJ6" s="447"/>
      <c r="BK6" s="447"/>
      <c r="BL6" s="447"/>
      <c r="BM6" s="448"/>
    </row>
    <row r="7" spans="1:65" ht="15" customHeight="1">
      <c r="A7" s="730"/>
      <c r="B7" s="493"/>
      <c r="C7" s="687"/>
      <c r="D7" s="688"/>
      <c r="E7" s="688"/>
      <c r="F7" s="688"/>
      <c r="G7" s="688"/>
      <c r="H7" s="688"/>
      <c r="I7" s="688"/>
      <c r="J7" s="688"/>
      <c r="K7" s="688"/>
      <c r="L7" s="689"/>
      <c r="M7" s="699"/>
      <c r="N7" s="700"/>
      <c r="O7" s="700"/>
      <c r="P7" s="700"/>
      <c r="Q7" s="700"/>
      <c r="R7" s="700"/>
      <c r="S7" s="700"/>
      <c r="T7" s="700"/>
      <c r="U7" s="700"/>
      <c r="V7" s="701"/>
      <c r="W7" s="530"/>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2"/>
      <c r="BI7" s="693"/>
      <c r="BJ7" s="694"/>
      <c r="BK7" s="694"/>
      <c r="BL7" s="694"/>
      <c r="BM7" s="695"/>
    </row>
    <row r="8" spans="1:65" ht="15" customHeight="1">
      <c r="A8" s="730"/>
      <c r="B8" s="493"/>
      <c r="C8" s="663"/>
      <c r="D8" s="664"/>
      <c r="E8" s="664"/>
      <c r="F8" s="664"/>
      <c r="G8" s="664"/>
      <c r="H8" s="664"/>
      <c r="I8" s="664"/>
      <c r="J8" s="664"/>
      <c r="K8" s="664"/>
      <c r="L8" s="665"/>
      <c r="M8" s="720"/>
      <c r="N8" s="721"/>
      <c r="O8" s="721"/>
      <c r="P8" s="721"/>
      <c r="Q8" s="721"/>
      <c r="R8" s="721"/>
      <c r="S8" s="721"/>
      <c r="T8" s="721"/>
      <c r="U8" s="721"/>
      <c r="V8" s="722"/>
      <c r="W8" s="723"/>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5"/>
      <c r="BI8" s="666"/>
      <c r="BJ8" s="667"/>
      <c r="BK8" s="667"/>
      <c r="BL8" s="667"/>
      <c r="BM8" s="668"/>
    </row>
    <row r="9" spans="1:65" ht="15" customHeight="1">
      <c r="A9" s="730"/>
      <c r="B9" s="493"/>
      <c r="C9" s="663" t="s">
        <v>195</v>
      </c>
      <c r="D9" s="664"/>
      <c r="E9" s="664"/>
      <c r="F9" s="664"/>
      <c r="G9" s="664"/>
      <c r="H9" s="664"/>
      <c r="I9" s="664"/>
      <c r="J9" s="664"/>
      <c r="K9" s="664"/>
      <c r="L9" s="665"/>
      <c r="M9" s="726"/>
      <c r="N9" s="727"/>
      <c r="O9" s="727"/>
      <c r="P9" s="727"/>
      <c r="Q9" s="727"/>
      <c r="R9" s="727"/>
      <c r="S9" s="727"/>
      <c r="T9" s="727"/>
      <c r="U9" s="727"/>
      <c r="V9" s="728"/>
      <c r="W9" s="663"/>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5"/>
      <c r="BI9" s="666"/>
      <c r="BJ9" s="667"/>
      <c r="BK9" s="667"/>
      <c r="BL9" s="667"/>
      <c r="BM9" s="668"/>
    </row>
    <row r="10" spans="1:65" ht="15" customHeight="1">
      <c r="A10" s="730"/>
      <c r="B10" s="493"/>
      <c r="C10" s="696"/>
      <c r="D10" s="697"/>
      <c r="E10" s="697"/>
      <c r="F10" s="697"/>
      <c r="G10" s="697"/>
      <c r="H10" s="697"/>
      <c r="I10" s="697"/>
      <c r="J10" s="697"/>
      <c r="K10" s="697"/>
      <c r="L10" s="698"/>
      <c r="M10" s="660"/>
      <c r="N10" s="661"/>
      <c r="O10" s="661"/>
      <c r="P10" s="661"/>
      <c r="Q10" s="661"/>
      <c r="R10" s="661"/>
      <c r="S10" s="661"/>
      <c r="T10" s="661"/>
      <c r="U10" s="661"/>
      <c r="V10" s="662"/>
      <c r="W10" s="663"/>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5"/>
      <c r="BI10" s="666"/>
      <c r="BJ10" s="667"/>
      <c r="BK10" s="667"/>
      <c r="BL10" s="667"/>
      <c r="BM10" s="668"/>
    </row>
    <row r="11" spans="1:65" ht="15" customHeight="1">
      <c r="A11" s="730"/>
      <c r="B11" s="493"/>
      <c r="C11" s="663" t="s">
        <v>196</v>
      </c>
      <c r="D11" s="664"/>
      <c r="E11" s="664"/>
      <c r="F11" s="664"/>
      <c r="G11" s="664"/>
      <c r="H11" s="664"/>
      <c r="I11" s="664"/>
      <c r="J11" s="664"/>
      <c r="K11" s="664"/>
      <c r="L11" s="665"/>
      <c r="M11" s="660"/>
      <c r="N11" s="661"/>
      <c r="O11" s="661"/>
      <c r="P11" s="661"/>
      <c r="Q11" s="661"/>
      <c r="R11" s="661"/>
      <c r="S11" s="661"/>
      <c r="T11" s="661"/>
      <c r="U11" s="661"/>
      <c r="V11" s="662"/>
      <c r="W11" s="663"/>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5"/>
      <c r="BI11" s="666"/>
      <c r="BJ11" s="667"/>
      <c r="BK11" s="667"/>
      <c r="BL11" s="667"/>
      <c r="BM11" s="668"/>
    </row>
    <row r="12" spans="1:65" ht="15" customHeight="1">
      <c r="A12" s="730"/>
      <c r="B12" s="493"/>
      <c r="C12" s="663"/>
      <c r="D12" s="664"/>
      <c r="E12" s="664"/>
      <c r="F12" s="664"/>
      <c r="G12" s="664"/>
      <c r="H12" s="664"/>
      <c r="I12" s="664"/>
      <c r="J12" s="664"/>
      <c r="K12" s="664"/>
      <c r="L12" s="665"/>
      <c r="M12" s="660"/>
      <c r="N12" s="661"/>
      <c r="O12" s="661"/>
      <c r="P12" s="661"/>
      <c r="Q12" s="661"/>
      <c r="R12" s="661"/>
      <c r="S12" s="661"/>
      <c r="T12" s="661"/>
      <c r="U12" s="661"/>
      <c r="V12" s="662"/>
      <c r="W12" s="663"/>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4"/>
      <c r="BE12" s="664"/>
      <c r="BF12" s="664"/>
      <c r="BG12" s="664"/>
      <c r="BH12" s="665"/>
      <c r="BI12" s="666"/>
      <c r="BJ12" s="667"/>
      <c r="BK12" s="667"/>
      <c r="BL12" s="667"/>
      <c r="BM12" s="668"/>
    </row>
    <row r="13" spans="1:65" ht="15" customHeight="1">
      <c r="A13" s="730"/>
      <c r="B13" s="678"/>
      <c r="C13" s="669"/>
      <c r="D13" s="670"/>
      <c r="E13" s="670"/>
      <c r="F13" s="670"/>
      <c r="G13" s="670"/>
      <c r="H13" s="670"/>
      <c r="I13" s="670"/>
      <c r="J13" s="670"/>
      <c r="K13" s="670"/>
      <c r="L13" s="671"/>
      <c r="M13" s="672"/>
      <c r="N13" s="673"/>
      <c r="O13" s="673"/>
      <c r="P13" s="673"/>
      <c r="Q13" s="673"/>
      <c r="R13" s="673"/>
      <c r="S13" s="673"/>
      <c r="T13" s="673"/>
      <c r="U13" s="673"/>
      <c r="V13" s="674"/>
      <c r="W13" s="669"/>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1"/>
      <c r="BI13" s="666"/>
      <c r="BJ13" s="667"/>
      <c r="BK13" s="667"/>
      <c r="BL13" s="667"/>
      <c r="BM13" s="668"/>
    </row>
    <row r="14" spans="1:65" ht="30" customHeight="1">
      <c r="A14" s="730"/>
      <c r="B14" s="492" t="s">
        <v>28</v>
      </c>
      <c r="C14" s="486" t="s">
        <v>107</v>
      </c>
      <c r="D14" s="569"/>
      <c r="E14" s="569"/>
      <c r="F14" s="569"/>
      <c r="G14" s="569"/>
      <c r="H14" s="569"/>
      <c r="I14" s="569"/>
      <c r="J14" s="569"/>
      <c r="K14" s="679"/>
      <c r="L14" s="680"/>
      <c r="M14" s="486" t="s">
        <v>8</v>
      </c>
      <c r="N14" s="681"/>
      <c r="O14" s="681"/>
      <c r="P14" s="681"/>
      <c r="Q14" s="681"/>
      <c r="R14" s="681"/>
      <c r="S14" s="682"/>
      <c r="T14" s="682"/>
      <c r="U14" s="682"/>
      <c r="V14" s="683"/>
      <c r="W14" s="486" t="s">
        <v>9</v>
      </c>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3"/>
      <c r="BI14" s="486" t="s">
        <v>194</v>
      </c>
      <c r="BJ14" s="447"/>
      <c r="BK14" s="447"/>
      <c r="BL14" s="447"/>
      <c r="BM14" s="448"/>
    </row>
    <row r="15" spans="1:65" ht="18.75" customHeight="1">
      <c r="A15" s="730"/>
      <c r="B15" s="493"/>
      <c r="C15" s="687"/>
      <c r="D15" s="688"/>
      <c r="E15" s="688"/>
      <c r="F15" s="688"/>
      <c r="G15" s="688"/>
      <c r="H15" s="688"/>
      <c r="I15" s="688"/>
      <c r="J15" s="688"/>
      <c r="K15" s="688"/>
      <c r="L15" s="689"/>
      <c r="M15" s="690"/>
      <c r="N15" s="691"/>
      <c r="O15" s="691"/>
      <c r="P15" s="691"/>
      <c r="Q15" s="691"/>
      <c r="R15" s="691"/>
      <c r="S15" s="691"/>
      <c r="T15" s="691"/>
      <c r="U15" s="691"/>
      <c r="V15" s="692"/>
      <c r="W15" s="693"/>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5"/>
      <c r="BI15" s="693"/>
      <c r="BJ15" s="694"/>
      <c r="BK15" s="694"/>
      <c r="BL15" s="694"/>
      <c r="BM15" s="695"/>
    </row>
    <row r="16" spans="1:65" ht="15" customHeight="1">
      <c r="A16" s="730"/>
      <c r="B16" s="493"/>
      <c r="C16" s="663" t="s">
        <v>197</v>
      </c>
      <c r="D16" s="664"/>
      <c r="E16" s="664"/>
      <c r="F16" s="664"/>
      <c r="G16" s="664"/>
      <c r="H16" s="664"/>
      <c r="I16" s="664"/>
      <c r="J16" s="664"/>
      <c r="K16" s="664"/>
      <c r="L16" s="665"/>
      <c r="M16" s="684"/>
      <c r="N16" s="685"/>
      <c r="O16" s="685"/>
      <c r="P16" s="685"/>
      <c r="Q16" s="685"/>
      <c r="R16" s="685"/>
      <c r="S16" s="685"/>
      <c r="T16" s="685"/>
      <c r="U16" s="685"/>
      <c r="V16" s="686"/>
      <c r="W16" s="663"/>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4"/>
      <c r="BD16" s="664"/>
      <c r="BE16" s="664"/>
      <c r="BF16" s="664"/>
      <c r="BG16" s="664"/>
      <c r="BH16" s="665"/>
      <c r="BI16" s="666"/>
      <c r="BJ16" s="667"/>
      <c r="BK16" s="667"/>
      <c r="BL16" s="667"/>
      <c r="BM16" s="668"/>
    </row>
    <row r="17" spans="1:67" ht="15" customHeight="1">
      <c r="A17" s="730"/>
      <c r="B17" s="678"/>
      <c r="C17" s="669"/>
      <c r="D17" s="670"/>
      <c r="E17" s="670"/>
      <c r="F17" s="670"/>
      <c r="G17" s="670"/>
      <c r="H17" s="670"/>
      <c r="I17" s="670"/>
      <c r="J17" s="670"/>
      <c r="K17" s="670"/>
      <c r="L17" s="671"/>
      <c r="M17" s="684"/>
      <c r="N17" s="685"/>
      <c r="O17" s="685"/>
      <c r="P17" s="685"/>
      <c r="Q17" s="685"/>
      <c r="R17" s="685"/>
      <c r="S17" s="685"/>
      <c r="T17" s="685"/>
      <c r="U17" s="685"/>
      <c r="V17" s="686"/>
      <c r="W17" s="669"/>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1"/>
      <c r="BI17" s="675"/>
      <c r="BJ17" s="676"/>
      <c r="BK17" s="676"/>
      <c r="BL17" s="676"/>
      <c r="BM17" s="677"/>
    </row>
    <row r="18" spans="1:67" ht="30" customHeight="1">
      <c r="A18" s="730"/>
      <c r="B18" s="492" t="s">
        <v>11</v>
      </c>
      <c r="C18" s="486" t="s">
        <v>12</v>
      </c>
      <c r="D18" s="569"/>
      <c r="E18" s="569"/>
      <c r="F18" s="569"/>
      <c r="G18" s="569"/>
      <c r="H18" s="569"/>
      <c r="I18" s="569"/>
      <c r="J18" s="569"/>
      <c r="K18" s="679"/>
      <c r="L18" s="680"/>
      <c r="M18" s="486" t="s">
        <v>8</v>
      </c>
      <c r="N18" s="681"/>
      <c r="O18" s="681"/>
      <c r="P18" s="681"/>
      <c r="Q18" s="681"/>
      <c r="R18" s="681"/>
      <c r="S18" s="682"/>
      <c r="T18" s="682"/>
      <c r="U18" s="682"/>
      <c r="V18" s="683"/>
      <c r="W18" s="486" t="s">
        <v>9</v>
      </c>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3"/>
      <c r="BI18" s="486" t="s">
        <v>194</v>
      </c>
      <c r="BJ18" s="447"/>
      <c r="BK18" s="447"/>
      <c r="BL18" s="447"/>
      <c r="BM18" s="448"/>
    </row>
    <row r="19" spans="1:67" ht="15" customHeight="1">
      <c r="A19" s="730"/>
      <c r="B19" s="493"/>
      <c r="C19" s="663"/>
      <c r="D19" s="664"/>
      <c r="E19" s="664"/>
      <c r="F19" s="664"/>
      <c r="G19" s="664"/>
      <c r="H19" s="664"/>
      <c r="I19" s="664"/>
      <c r="J19" s="664"/>
      <c r="K19" s="664"/>
      <c r="L19" s="665"/>
      <c r="M19" s="684"/>
      <c r="N19" s="685"/>
      <c r="O19" s="685"/>
      <c r="P19" s="685"/>
      <c r="Q19" s="685"/>
      <c r="R19" s="685"/>
      <c r="S19" s="685"/>
      <c r="T19" s="685"/>
      <c r="U19" s="685"/>
      <c r="V19" s="686"/>
      <c r="W19" s="666"/>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c r="BC19" s="667"/>
      <c r="BD19" s="667"/>
      <c r="BE19" s="667"/>
      <c r="BF19" s="667"/>
      <c r="BG19" s="667"/>
      <c r="BH19" s="668"/>
      <c r="BI19" s="666"/>
      <c r="BJ19" s="667"/>
      <c r="BK19" s="667"/>
      <c r="BL19" s="667"/>
      <c r="BM19" s="668"/>
    </row>
    <row r="20" spans="1:67" ht="15" customHeight="1">
      <c r="A20" s="730"/>
      <c r="B20" s="493"/>
      <c r="C20" s="663" t="s">
        <v>198</v>
      </c>
      <c r="D20" s="664"/>
      <c r="E20" s="664"/>
      <c r="F20" s="664"/>
      <c r="G20" s="664"/>
      <c r="H20" s="664"/>
      <c r="I20" s="664"/>
      <c r="J20" s="664"/>
      <c r="K20" s="664"/>
      <c r="L20" s="665"/>
      <c r="M20" s="660"/>
      <c r="N20" s="661"/>
      <c r="O20" s="661"/>
      <c r="P20" s="661"/>
      <c r="Q20" s="661"/>
      <c r="R20" s="661"/>
      <c r="S20" s="661"/>
      <c r="T20" s="661"/>
      <c r="U20" s="661"/>
      <c r="V20" s="662"/>
      <c r="W20" s="663"/>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4"/>
      <c r="BH20" s="665"/>
      <c r="BI20" s="666"/>
      <c r="BJ20" s="667"/>
      <c r="BK20" s="667"/>
      <c r="BL20" s="667"/>
      <c r="BM20" s="668"/>
    </row>
    <row r="21" spans="1:67" ht="15" customHeight="1">
      <c r="A21" s="730"/>
      <c r="B21" s="678"/>
      <c r="C21" s="669"/>
      <c r="D21" s="670"/>
      <c r="E21" s="670"/>
      <c r="F21" s="670"/>
      <c r="G21" s="670"/>
      <c r="H21" s="670"/>
      <c r="I21" s="670"/>
      <c r="J21" s="670"/>
      <c r="K21" s="670"/>
      <c r="L21" s="671"/>
      <c r="M21" s="672"/>
      <c r="N21" s="673"/>
      <c r="O21" s="673"/>
      <c r="P21" s="673"/>
      <c r="Q21" s="673"/>
      <c r="R21" s="673"/>
      <c r="S21" s="673"/>
      <c r="T21" s="673"/>
      <c r="U21" s="673"/>
      <c r="V21" s="674"/>
      <c r="W21" s="669"/>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1"/>
      <c r="BI21" s="675"/>
      <c r="BJ21" s="676"/>
      <c r="BK21" s="676"/>
      <c r="BL21" s="676"/>
      <c r="BM21" s="677"/>
    </row>
    <row r="22" spans="1:67" ht="15" customHeight="1">
      <c r="A22" s="731"/>
      <c r="B22" s="604" t="s">
        <v>13</v>
      </c>
      <c r="C22" s="605"/>
      <c r="D22" s="605"/>
      <c r="E22" s="605"/>
      <c r="F22" s="605"/>
      <c r="G22" s="605"/>
      <c r="H22" s="605"/>
      <c r="I22" s="605"/>
      <c r="J22" s="605"/>
      <c r="K22" s="606"/>
      <c r="L22" s="607"/>
      <c r="M22" s="200" t="s">
        <v>14</v>
      </c>
      <c r="N22" s="201"/>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608"/>
      <c r="AQ22" s="609"/>
      <c r="AR22" s="266"/>
      <c r="AS22" s="267"/>
      <c r="AT22" s="267"/>
      <c r="AU22" s="267"/>
      <c r="AV22" s="267"/>
      <c r="AW22" s="267"/>
      <c r="AX22" s="267"/>
      <c r="AY22" s="267"/>
      <c r="AZ22" s="267"/>
      <c r="BA22" s="267"/>
      <c r="BB22" s="267"/>
      <c r="BC22" s="267"/>
      <c r="BD22" s="267"/>
      <c r="BE22" s="267"/>
      <c r="BF22" s="267"/>
      <c r="BG22" s="267"/>
      <c r="BH22" s="267"/>
      <c r="BI22" s="267"/>
      <c r="BJ22" s="267"/>
      <c r="BK22" s="267"/>
      <c r="BL22" s="267"/>
      <c r="BM22" s="268"/>
    </row>
    <row r="23" spans="1:67" ht="15" customHeight="1">
      <c r="A23" s="637" t="s">
        <v>15</v>
      </c>
      <c r="B23" s="638" t="s">
        <v>199</v>
      </c>
      <c r="C23" s="641" t="s">
        <v>16</v>
      </c>
      <c r="D23" s="642"/>
      <c r="E23" s="642"/>
      <c r="F23" s="642"/>
      <c r="G23" s="642"/>
      <c r="H23" s="642"/>
      <c r="I23" s="642"/>
      <c r="J23" s="642"/>
      <c r="K23" s="642"/>
      <c r="L23" s="643"/>
      <c r="M23" s="648" t="s">
        <v>17</v>
      </c>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8"/>
      <c r="BH23" s="623" t="s">
        <v>200</v>
      </c>
      <c r="BI23" s="624"/>
      <c r="BJ23" s="629" t="s">
        <v>201</v>
      </c>
      <c r="BK23" s="630"/>
      <c r="BL23" s="478"/>
      <c r="BM23" s="634" t="s">
        <v>202</v>
      </c>
      <c r="BN23" s="591"/>
    </row>
    <row r="24" spans="1:67" ht="9" customHeight="1">
      <c r="A24" s="637"/>
      <c r="B24" s="639"/>
      <c r="C24" s="453"/>
      <c r="D24" s="644"/>
      <c r="E24" s="644"/>
      <c r="F24" s="644"/>
      <c r="G24" s="644"/>
      <c r="H24" s="644"/>
      <c r="I24" s="644"/>
      <c r="J24" s="644"/>
      <c r="K24" s="644"/>
      <c r="L24" s="645"/>
      <c r="M24" s="593" t="s">
        <v>18</v>
      </c>
      <c r="N24" s="594"/>
      <c r="O24" s="595"/>
      <c r="P24" s="593" t="s">
        <v>19</v>
      </c>
      <c r="Q24" s="594"/>
      <c r="R24" s="595"/>
      <c r="S24" s="593" t="s">
        <v>20</v>
      </c>
      <c r="T24" s="594"/>
      <c r="U24" s="595"/>
      <c r="V24" s="593" t="s">
        <v>21</v>
      </c>
      <c r="W24" s="594"/>
      <c r="X24" s="595"/>
      <c r="Y24" s="593" t="s">
        <v>22</v>
      </c>
      <c r="Z24" s="594"/>
      <c r="AA24" s="595"/>
      <c r="AB24" s="599" t="s">
        <v>203</v>
      </c>
      <c r="AC24" s="600"/>
      <c r="AD24" s="600"/>
      <c r="AE24" s="105"/>
      <c r="AF24" s="105"/>
      <c r="AG24" s="105"/>
      <c r="AH24" s="105"/>
      <c r="AI24" s="105"/>
      <c r="AJ24" s="105"/>
      <c r="AK24" s="105"/>
      <c r="AL24" s="105"/>
      <c r="AM24" s="105"/>
      <c r="AN24" s="105"/>
      <c r="AO24" s="105"/>
      <c r="AP24" s="105"/>
      <c r="AQ24" s="649" t="s">
        <v>23</v>
      </c>
      <c r="AR24" s="600"/>
      <c r="AS24" s="600"/>
      <c r="AT24" s="105"/>
      <c r="AU24" s="105"/>
      <c r="AV24" s="105"/>
      <c r="AW24" s="105"/>
      <c r="AX24" s="105"/>
      <c r="AY24" s="105"/>
      <c r="AZ24" s="105"/>
      <c r="BA24" s="105"/>
      <c r="BB24" s="105"/>
      <c r="BC24" s="105"/>
      <c r="BD24" s="105"/>
      <c r="BE24" s="623" t="s">
        <v>24</v>
      </c>
      <c r="BF24" s="630"/>
      <c r="BG24" s="624"/>
      <c r="BH24" s="625"/>
      <c r="BI24" s="626"/>
      <c r="BJ24" s="625"/>
      <c r="BK24" s="631"/>
      <c r="BL24" s="632"/>
      <c r="BM24" s="635"/>
      <c r="BN24" s="592"/>
    </row>
    <row r="25" spans="1:67" ht="9" customHeight="1">
      <c r="A25" s="637"/>
      <c r="B25" s="639"/>
      <c r="C25" s="453"/>
      <c r="D25" s="644"/>
      <c r="E25" s="644"/>
      <c r="F25" s="644"/>
      <c r="G25" s="644"/>
      <c r="H25" s="644"/>
      <c r="I25" s="644"/>
      <c r="J25" s="644"/>
      <c r="K25" s="644"/>
      <c r="L25" s="645"/>
      <c r="M25" s="596"/>
      <c r="N25" s="597"/>
      <c r="O25" s="598"/>
      <c r="P25" s="596"/>
      <c r="Q25" s="597"/>
      <c r="R25" s="598"/>
      <c r="S25" s="596"/>
      <c r="T25" s="597"/>
      <c r="U25" s="598"/>
      <c r="V25" s="596"/>
      <c r="W25" s="597"/>
      <c r="X25" s="598"/>
      <c r="Y25" s="596"/>
      <c r="Z25" s="597"/>
      <c r="AA25" s="598"/>
      <c r="AB25" s="601"/>
      <c r="AC25" s="602"/>
      <c r="AD25" s="602"/>
      <c r="AE25" s="612" t="s">
        <v>204</v>
      </c>
      <c r="AF25" s="652"/>
      <c r="AG25" s="653"/>
      <c r="AH25" s="656" t="s">
        <v>205</v>
      </c>
      <c r="AI25" s="657"/>
      <c r="AJ25" s="657"/>
      <c r="AK25" s="106"/>
      <c r="AL25" s="106"/>
      <c r="AM25" s="107"/>
      <c r="AN25" s="107"/>
      <c r="AO25" s="107"/>
      <c r="AP25" s="108"/>
      <c r="AQ25" s="650"/>
      <c r="AR25" s="602"/>
      <c r="AS25" s="602"/>
      <c r="AT25" s="610" t="s">
        <v>204</v>
      </c>
      <c r="AU25" s="610"/>
      <c r="AV25" s="610"/>
      <c r="AW25" s="610" t="s">
        <v>206</v>
      </c>
      <c r="AX25" s="610"/>
      <c r="AY25" s="612"/>
      <c r="AZ25" s="106"/>
      <c r="BA25" s="106"/>
      <c r="BB25" s="106"/>
      <c r="BC25" s="106"/>
      <c r="BD25" s="106"/>
      <c r="BE25" s="625"/>
      <c r="BF25" s="631"/>
      <c r="BG25" s="626"/>
      <c r="BH25" s="625"/>
      <c r="BI25" s="626"/>
      <c r="BJ25" s="625"/>
      <c r="BK25" s="631"/>
      <c r="BL25" s="632"/>
      <c r="BM25" s="635"/>
      <c r="BN25" s="592"/>
    </row>
    <row r="26" spans="1:67" ht="42.75" customHeight="1">
      <c r="A26" s="637"/>
      <c r="B26" s="639"/>
      <c r="C26" s="646"/>
      <c r="D26" s="646"/>
      <c r="E26" s="646"/>
      <c r="F26" s="646"/>
      <c r="G26" s="646"/>
      <c r="H26" s="646"/>
      <c r="I26" s="646"/>
      <c r="J26" s="646"/>
      <c r="K26" s="646"/>
      <c r="L26" s="647"/>
      <c r="M26" s="479"/>
      <c r="N26" s="480"/>
      <c r="O26" s="481"/>
      <c r="P26" s="479"/>
      <c r="Q26" s="480"/>
      <c r="R26" s="481"/>
      <c r="S26" s="479"/>
      <c r="T26" s="480"/>
      <c r="U26" s="481"/>
      <c r="V26" s="479"/>
      <c r="W26" s="480"/>
      <c r="X26" s="481"/>
      <c r="Y26" s="479"/>
      <c r="Z26" s="480"/>
      <c r="AA26" s="481"/>
      <c r="AB26" s="521"/>
      <c r="AC26" s="603"/>
      <c r="AD26" s="603"/>
      <c r="AE26" s="654"/>
      <c r="AF26" s="603"/>
      <c r="AG26" s="655"/>
      <c r="AH26" s="658"/>
      <c r="AI26" s="659"/>
      <c r="AJ26" s="659"/>
      <c r="AK26" s="613" t="s">
        <v>207</v>
      </c>
      <c r="AL26" s="614"/>
      <c r="AM26" s="615"/>
      <c r="AN26" s="616" t="s">
        <v>208</v>
      </c>
      <c r="AO26" s="617"/>
      <c r="AP26" s="618"/>
      <c r="AQ26" s="651"/>
      <c r="AR26" s="603"/>
      <c r="AS26" s="603"/>
      <c r="AT26" s="611"/>
      <c r="AU26" s="611"/>
      <c r="AV26" s="611"/>
      <c r="AW26" s="611"/>
      <c r="AX26" s="611"/>
      <c r="AY26" s="611"/>
      <c r="AZ26" s="613" t="s">
        <v>209</v>
      </c>
      <c r="BA26" s="619"/>
      <c r="BB26" s="620" t="s">
        <v>210</v>
      </c>
      <c r="BC26" s="621"/>
      <c r="BD26" s="622"/>
      <c r="BE26" s="627"/>
      <c r="BF26" s="633"/>
      <c r="BG26" s="628"/>
      <c r="BH26" s="627"/>
      <c r="BI26" s="628"/>
      <c r="BJ26" s="627"/>
      <c r="BK26" s="633"/>
      <c r="BL26" s="481"/>
      <c r="BM26" s="636"/>
      <c r="BN26" s="592"/>
    </row>
    <row r="27" spans="1:67" s="2" customFormat="1" ht="15" customHeight="1">
      <c r="A27" s="637"/>
      <c r="B27" s="639"/>
      <c r="C27" s="567" t="s">
        <v>195</v>
      </c>
      <c r="D27" s="567"/>
      <c r="E27" s="567"/>
      <c r="F27" s="567"/>
      <c r="G27" s="567"/>
      <c r="H27" s="567"/>
      <c r="I27" s="567"/>
      <c r="J27" s="567"/>
      <c r="K27" s="567"/>
      <c r="L27" s="568"/>
      <c r="M27" s="526"/>
      <c r="N27" s="471"/>
      <c r="O27" s="109" t="s">
        <v>25</v>
      </c>
      <c r="P27" s="526"/>
      <c r="Q27" s="471"/>
      <c r="R27" s="109" t="s">
        <v>25</v>
      </c>
      <c r="S27" s="526"/>
      <c r="T27" s="471"/>
      <c r="U27" s="109" t="s">
        <v>25</v>
      </c>
      <c r="V27" s="526"/>
      <c r="W27" s="471"/>
      <c r="X27" s="110" t="s">
        <v>25</v>
      </c>
      <c r="Y27" s="526"/>
      <c r="Z27" s="471"/>
      <c r="AA27" s="110" t="s">
        <v>211</v>
      </c>
      <c r="AB27" s="429" t="s">
        <v>27</v>
      </c>
      <c r="AC27" s="506"/>
      <c r="AD27" s="111"/>
      <c r="AE27" s="576" t="s">
        <v>27</v>
      </c>
      <c r="AF27" s="506"/>
      <c r="AG27" s="112"/>
      <c r="AH27" s="576" t="s">
        <v>27</v>
      </c>
      <c r="AI27" s="506"/>
      <c r="AJ27" s="111"/>
      <c r="AK27" s="576" t="s">
        <v>27</v>
      </c>
      <c r="AL27" s="506"/>
      <c r="AM27" s="112"/>
      <c r="AN27" s="576" t="s">
        <v>27</v>
      </c>
      <c r="AO27" s="506"/>
      <c r="AP27" s="113"/>
      <c r="AQ27" s="527"/>
      <c r="AR27" s="471"/>
      <c r="AS27" s="114" t="s">
        <v>25</v>
      </c>
      <c r="AT27" s="471"/>
      <c r="AU27" s="471"/>
      <c r="AV27" s="110" t="s">
        <v>25</v>
      </c>
      <c r="AW27" s="576" t="s">
        <v>212</v>
      </c>
      <c r="AX27" s="506"/>
      <c r="AY27" s="115"/>
      <c r="AZ27" s="202" t="s">
        <v>212</v>
      </c>
      <c r="BA27" s="115"/>
      <c r="BB27" s="576" t="s">
        <v>27</v>
      </c>
      <c r="BC27" s="506"/>
      <c r="BD27" s="112"/>
      <c r="BE27" s="526"/>
      <c r="BF27" s="471"/>
      <c r="BG27" s="194" t="s">
        <v>211</v>
      </c>
      <c r="BH27" s="116"/>
      <c r="BI27" s="117" t="s">
        <v>211</v>
      </c>
      <c r="BJ27" s="589"/>
      <c r="BK27" s="439"/>
      <c r="BL27" s="188" t="s">
        <v>211</v>
      </c>
      <c r="BM27" s="118"/>
      <c r="BN27" s="119"/>
    </row>
    <row r="28" spans="1:67" s="2" customFormat="1" ht="15" customHeight="1">
      <c r="A28" s="637"/>
      <c r="B28" s="639"/>
      <c r="C28" s="486"/>
      <c r="D28" s="569"/>
      <c r="E28" s="569"/>
      <c r="F28" s="569"/>
      <c r="G28" s="569"/>
      <c r="H28" s="569"/>
      <c r="I28" s="569"/>
      <c r="J28" s="569"/>
      <c r="K28" s="569"/>
      <c r="L28" s="590"/>
      <c r="M28" s="526"/>
      <c r="N28" s="471"/>
      <c r="O28" s="109" t="s">
        <v>25</v>
      </c>
      <c r="P28" s="526"/>
      <c r="Q28" s="471"/>
      <c r="R28" s="109" t="s">
        <v>25</v>
      </c>
      <c r="S28" s="526"/>
      <c r="T28" s="471"/>
      <c r="U28" s="109" t="s">
        <v>25</v>
      </c>
      <c r="V28" s="526"/>
      <c r="W28" s="471"/>
      <c r="X28" s="110" t="s">
        <v>25</v>
      </c>
      <c r="Y28" s="526"/>
      <c r="Z28" s="471"/>
      <c r="AA28" s="110" t="s">
        <v>211</v>
      </c>
      <c r="AB28" s="429" t="s">
        <v>27</v>
      </c>
      <c r="AC28" s="506"/>
      <c r="AD28" s="111"/>
      <c r="AE28" s="576" t="s">
        <v>27</v>
      </c>
      <c r="AF28" s="506"/>
      <c r="AG28" s="112"/>
      <c r="AH28" s="576" t="s">
        <v>27</v>
      </c>
      <c r="AI28" s="506"/>
      <c r="AJ28" s="111"/>
      <c r="AK28" s="576" t="s">
        <v>27</v>
      </c>
      <c r="AL28" s="506"/>
      <c r="AM28" s="112"/>
      <c r="AN28" s="576" t="s">
        <v>27</v>
      </c>
      <c r="AO28" s="506"/>
      <c r="AP28" s="113"/>
      <c r="AQ28" s="588"/>
      <c r="AR28" s="506"/>
      <c r="AS28" s="114" t="s">
        <v>25</v>
      </c>
      <c r="AT28" s="576"/>
      <c r="AU28" s="506"/>
      <c r="AV28" s="110" t="s">
        <v>25</v>
      </c>
      <c r="AW28" s="576" t="s">
        <v>212</v>
      </c>
      <c r="AX28" s="506"/>
      <c r="AY28" s="115"/>
      <c r="AZ28" s="202" t="s">
        <v>212</v>
      </c>
      <c r="BA28" s="115"/>
      <c r="BB28" s="576" t="s">
        <v>27</v>
      </c>
      <c r="BC28" s="506"/>
      <c r="BD28" s="112"/>
      <c r="BE28" s="526"/>
      <c r="BF28" s="471"/>
      <c r="BG28" s="194" t="s">
        <v>211</v>
      </c>
      <c r="BH28" s="116"/>
      <c r="BI28" s="117" t="s">
        <v>211</v>
      </c>
      <c r="BJ28" s="586"/>
      <c r="BK28" s="587"/>
      <c r="BL28" s="188" t="s">
        <v>211</v>
      </c>
      <c r="BM28" s="120"/>
      <c r="BN28" s="119"/>
    </row>
    <row r="29" spans="1:67" s="2" customFormat="1" ht="15" customHeight="1">
      <c r="A29" s="637"/>
      <c r="B29" s="639"/>
      <c r="C29" s="566"/>
      <c r="D29" s="567"/>
      <c r="E29" s="567"/>
      <c r="F29" s="567"/>
      <c r="G29" s="567"/>
      <c r="H29" s="567"/>
      <c r="I29" s="567"/>
      <c r="J29" s="567"/>
      <c r="K29" s="567"/>
      <c r="L29" s="568"/>
      <c r="M29" s="429"/>
      <c r="N29" s="506"/>
      <c r="O29" s="109" t="s">
        <v>25</v>
      </c>
      <c r="P29" s="429"/>
      <c r="Q29" s="506"/>
      <c r="R29" s="109" t="s">
        <v>25</v>
      </c>
      <c r="S29" s="429"/>
      <c r="T29" s="506"/>
      <c r="U29" s="109" t="s">
        <v>25</v>
      </c>
      <c r="V29" s="429"/>
      <c r="W29" s="506"/>
      <c r="X29" s="110" t="s">
        <v>25</v>
      </c>
      <c r="Y29" s="429"/>
      <c r="Z29" s="506"/>
      <c r="AA29" s="110" t="s">
        <v>211</v>
      </c>
      <c r="AB29" s="429" t="s">
        <v>27</v>
      </c>
      <c r="AC29" s="506"/>
      <c r="AD29" s="121"/>
      <c r="AE29" s="576" t="s">
        <v>27</v>
      </c>
      <c r="AF29" s="506"/>
      <c r="AG29" s="122"/>
      <c r="AH29" s="576" t="s">
        <v>27</v>
      </c>
      <c r="AI29" s="506"/>
      <c r="AJ29" s="121"/>
      <c r="AK29" s="576" t="s">
        <v>27</v>
      </c>
      <c r="AL29" s="506"/>
      <c r="AM29" s="122"/>
      <c r="AN29" s="576" t="s">
        <v>27</v>
      </c>
      <c r="AO29" s="506"/>
      <c r="AP29" s="121"/>
      <c r="AQ29" s="588"/>
      <c r="AR29" s="506"/>
      <c r="AS29" s="114" t="s">
        <v>25</v>
      </c>
      <c r="AT29" s="576"/>
      <c r="AU29" s="506"/>
      <c r="AV29" s="110" t="s">
        <v>25</v>
      </c>
      <c r="AW29" s="576" t="s">
        <v>212</v>
      </c>
      <c r="AX29" s="506"/>
      <c r="AY29" s="123"/>
      <c r="AZ29" s="202" t="s">
        <v>212</v>
      </c>
      <c r="BA29" s="124"/>
      <c r="BB29" s="576" t="s">
        <v>27</v>
      </c>
      <c r="BC29" s="506"/>
      <c r="BD29" s="121"/>
      <c r="BE29" s="429"/>
      <c r="BF29" s="506"/>
      <c r="BG29" s="194" t="s">
        <v>211</v>
      </c>
      <c r="BH29" s="116"/>
      <c r="BI29" s="117" t="s">
        <v>211</v>
      </c>
      <c r="BJ29" s="586"/>
      <c r="BK29" s="587"/>
      <c r="BL29" s="188" t="s">
        <v>211</v>
      </c>
      <c r="BM29" s="120"/>
      <c r="BN29" s="119"/>
    </row>
    <row r="30" spans="1:67" s="2" customFormat="1" ht="15" customHeight="1">
      <c r="A30" s="637"/>
      <c r="B30" s="639"/>
      <c r="C30" s="566"/>
      <c r="D30" s="567"/>
      <c r="E30" s="567"/>
      <c r="F30" s="567"/>
      <c r="G30" s="567"/>
      <c r="H30" s="567"/>
      <c r="I30" s="567"/>
      <c r="J30" s="567"/>
      <c r="K30" s="567"/>
      <c r="L30" s="568"/>
      <c r="M30" s="429"/>
      <c r="N30" s="506"/>
      <c r="O30" s="109" t="s">
        <v>25</v>
      </c>
      <c r="P30" s="429"/>
      <c r="Q30" s="506"/>
      <c r="R30" s="109" t="s">
        <v>25</v>
      </c>
      <c r="S30" s="429"/>
      <c r="T30" s="506"/>
      <c r="U30" s="109" t="s">
        <v>25</v>
      </c>
      <c r="V30" s="429"/>
      <c r="W30" s="506"/>
      <c r="X30" s="110" t="s">
        <v>25</v>
      </c>
      <c r="Y30" s="429"/>
      <c r="Z30" s="506"/>
      <c r="AA30" s="110" t="s">
        <v>211</v>
      </c>
      <c r="AB30" s="429" t="s">
        <v>27</v>
      </c>
      <c r="AC30" s="506"/>
      <c r="AD30" s="121"/>
      <c r="AE30" s="576" t="s">
        <v>27</v>
      </c>
      <c r="AF30" s="506"/>
      <c r="AG30" s="122"/>
      <c r="AH30" s="576" t="s">
        <v>27</v>
      </c>
      <c r="AI30" s="506"/>
      <c r="AJ30" s="121"/>
      <c r="AK30" s="576" t="s">
        <v>27</v>
      </c>
      <c r="AL30" s="506"/>
      <c r="AM30" s="122"/>
      <c r="AN30" s="576" t="s">
        <v>27</v>
      </c>
      <c r="AO30" s="506"/>
      <c r="AP30" s="121"/>
      <c r="AQ30" s="588"/>
      <c r="AR30" s="506"/>
      <c r="AS30" s="114" t="s">
        <v>25</v>
      </c>
      <c r="AT30" s="576"/>
      <c r="AU30" s="506"/>
      <c r="AV30" s="110" t="s">
        <v>25</v>
      </c>
      <c r="AW30" s="576" t="s">
        <v>212</v>
      </c>
      <c r="AX30" s="506"/>
      <c r="AY30" s="123"/>
      <c r="AZ30" s="202" t="s">
        <v>212</v>
      </c>
      <c r="BA30" s="124"/>
      <c r="BB30" s="576" t="s">
        <v>27</v>
      </c>
      <c r="BC30" s="506"/>
      <c r="BD30" s="121"/>
      <c r="BE30" s="429"/>
      <c r="BF30" s="506"/>
      <c r="BG30" s="194" t="s">
        <v>211</v>
      </c>
      <c r="BH30" s="116"/>
      <c r="BI30" s="117" t="s">
        <v>211</v>
      </c>
      <c r="BJ30" s="586"/>
      <c r="BK30" s="587"/>
      <c r="BL30" s="188" t="s">
        <v>211</v>
      </c>
      <c r="BM30" s="120"/>
      <c r="BN30" s="119"/>
    </row>
    <row r="31" spans="1:67" s="2" customFormat="1" ht="15" customHeight="1">
      <c r="A31" s="637"/>
      <c r="B31" s="639"/>
      <c r="C31" s="583" t="s">
        <v>213</v>
      </c>
      <c r="D31" s="583"/>
      <c r="E31" s="583"/>
      <c r="F31" s="583"/>
      <c r="G31" s="583"/>
      <c r="H31" s="583"/>
      <c r="I31" s="583"/>
      <c r="J31" s="583"/>
      <c r="K31" s="583"/>
      <c r="L31" s="584"/>
      <c r="M31" s="574"/>
      <c r="N31" s="575"/>
      <c r="O31" s="125" t="s">
        <v>25</v>
      </c>
      <c r="P31" s="574"/>
      <c r="Q31" s="575"/>
      <c r="R31" s="125" t="s">
        <v>25</v>
      </c>
      <c r="S31" s="574"/>
      <c r="T31" s="575"/>
      <c r="U31" s="125" t="s">
        <v>25</v>
      </c>
      <c r="V31" s="574"/>
      <c r="W31" s="575"/>
      <c r="X31" s="126" t="s">
        <v>25</v>
      </c>
      <c r="Y31" s="574"/>
      <c r="Z31" s="575"/>
      <c r="AA31" s="126" t="s">
        <v>211</v>
      </c>
      <c r="AB31" s="574"/>
      <c r="AC31" s="575"/>
      <c r="AD31" s="126" t="s">
        <v>25</v>
      </c>
      <c r="AE31" s="581"/>
      <c r="AF31" s="575"/>
      <c r="AG31" s="127" t="s">
        <v>25</v>
      </c>
      <c r="AH31" s="575"/>
      <c r="AI31" s="575"/>
      <c r="AJ31" s="126" t="s">
        <v>25</v>
      </c>
      <c r="AK31" s="581"/>
      <c r="AL31" s="575"/>
      <c r="AM31" s="127" t="s">
        <v>25</v>
      </c>
      <c r="AN31" s="581"/>
      <c r="AO31" s="578"/>
      <c r="AP31" s="126" t="s">
        <v>211</v>
      </c>
      <c r="AQ31" s="582"/>
      <c r="AR31" s="575"/>
      <c r="AS31" s="127" t="s">
        <v>25</v>
      </c>
      <c r="AT31" s="575"/>
      <c r="AU31" s="575"/>
      <c r="AV31" s="126" t="s">
        <v>25</v>
      </c>
      <c r="AW31" s="581"/>
      <c r="AX31" s="575"/>
      <c r="AY31" s="127" t="s">
        <v>25</v>
      </c>
      <c r="AZ31" s="204"/>
      <c r="BA31" s="204" t="s">
        <v>26</v>
      </c>
      <c r="BB31" s="581"/>
      <c r="BC31" s="575"/>
      <c r="BD31" s="125" t="s">
        <v>26</v>
      </c>
      <c r="BE31" s="574"/>
      <c r="BF31" s="575"/>
      <c r="BG31" s="128" t="s">
        <v>211</v>
      </c>
      <c r="BH31" s="129"/>
      <c r="BI31" s="128" t="s">
        <v>211</v>
      </c>
      <c r="BJ31" s="574"/>
      <c r="BK31" s="578"/>
      <c r="BL31" s="130" t="s">
        <v>211</v>
      </c>
      <c r="BM31" s="131"/>
      <c r="BN31" s="119"/>
    </row>
    <row r="32" spans="1:67" s="2" customFormat="1" ht="15" customHeight="1">
      <c r="A32" s="637"/>
      <c r="B32" s="639"/>
      <c r="C32" s="579" t="s">
        <v>267</v>
      </c>
      <c r="D32" s="579"/>
      <c r="E32" s="579"/>
      <c r="F32" s="579"/>
      <c r="G32" s="579"/>
      <c r="H32" s="579"/>
      <c r="I32" s="579"/>
      <c r="J32" s="579"/>
      <c r="K32" s="579"/>
      <c r="L32" s="580"/>
      <c r="M32" s="429" t="s">
        <v>27</v>
      </c>
      <c r="N32" s="430"/>
      <c r="O32" s="431"/>
      <c r="P32" s="429" t="s">
        <v>27</v>
      </c>
      <c r="Q32" s="430"/>
      <c r="R32" s="431"/>
      <c r="S32" s="429" t="s">
        <v>27</v>
      </c>
      <c r="T32" s="430"/>
      <c r="U32" s="431"/>
      <c r="V32" s="429" t="s">
        <v>27</v>
      </c>
      <c r="W32" s="430"/>
      <c r="X32" s="430"/>
      <c r="Y32" s="429" t="s">
        <v>27</v>
      </c>
      <c r="Z32" s="430"/>
      <c r="AA32" s="431"/>
      <c r="AB32" s="429" t="s">
        <v>27</v>
      </c>
      <c r="AC32" s="506"/>
      <c r="AD32" s="577"/>
      <c r="AE32" s="576" t="s">
        <v>27</v>
      </c>
      <c r="AF32" s="506"/>
      <c r="AG32" s="577"/>
      <c r="AH32" s="576" t="s">
        <v>27</v>
      </c>
      <c r="AI32" s="506"/>
      <c r="AJ32" s="577"/>
      <c r="AK32" s="576" t="s">
        <v>27</v>
      </c>
      <c r="AL32" s="506"/>
      <c r="AM32" s="577"/>
      <c r="AN32" s="576" t="s">
        <v>27</v>
      </c>
      <c r="AO32" s="506"/>
      <c r="AP32" s="507"/>
      <c r="AQ32" s="527"/>
      <c r="AR32" s="471"/>
      <c r="AS32" s="132" t="s">
        <v>25</v>
      </c>
      <c r="AT32" s="585"/>
      <c r="AU32" s="449"/>
      <c r="AV32" s="132" t="s">
        <v>25</v>
      </c>
      <c r="AW32" s="576" t="s">
        <v>212</v>
      </c>
      <c r="AX32" s="506"/>
      <c r="AY32" s="577"/>
      <c r="AZ32" s="576" t="s">
        <v>27</v>
      </c>
      <c r="BA32" s="577"/>
      <c r="BB32" s="576" t="s">
        <v>27</v>
      </c>
      <c r="BC32" s="506"/>
      <c r="BD32" s="539"/>
      <c r="BE32" s="429" t="s">
        <v>27</v>
      </c>
      <c r="BF32" s="430"/>
      <c r="BG32" s="431"/>
      <c r="BH32" s="429" t="s">
        <v>27</v>
      </c>
      <c r="BI32" s="431"/>
      <c r="BJ32" s="429" t="s">
        <v>27</v>
      </c>
      <c r="BK32" s="430"/>
      <c r="BL32" s="431"/>
      <c r="BM32" s="133"/>
      <c r="BN32" s="104"/>
      <c r="BO32" s="134"/>
    </row>
    <row r="33" spans="1:67" s="2" customFormat="1" ht="15" customHeight="1">
      <c r="A33" s="637"/>
      <c r="B33" s="640"/>
      <c r="C33" s="569" t="s">
        <v>22</v>
      </c>
      <c r="D33" s="533"/>
      <c r="E33" s="533"/>
      <c r="F33" s="533"/>
      <c r="G33" s="533"/>
      <c r="H33" s="533"/>
      <c r="I33" s="533"/>
      <c r="J33" s="533"/>
      <c r="K33" s="533"/>
      <c r="L33" s="534"/>
      <c r="M33" s="570">
        <f>SUM(M27:N31)</f>
        <v>0</v>
      </c>
      <c r="N33" s="482"/>
      <c r="O33" s="191" t="s">
        <v>25</v>
      </c>
      <c r="P33" s="571">
        <f>SUM(P27:Q31)</f>
        <v>0</v>
      </c>
      <c r="Q33" s="560"/>
      <c r="R33" s="192" t="s">
        <v>214</v>
      </c>
      <c r="S33" s="572">
        <f>SUM(S27:T31)</f>
        <v>0</v>
      </c>
      <c r="T33" s="558"/>
      <c r="U33" s="192" t="s">
        <v>214</v>
      </c>
      <c r="V33" s="482">
        <f>SUM(V27:W31)</f>
        <v>0</v>
      </c>
      <c r="W33" s="482"/>
      <c r="X33" s="191" t="s">
        <v>214</v>
      </c>
      <c r="Y33" s="570">
        <f>SUM(Y27:Z31)</f>
        <v>0</v>
      </c>
      <c r="Z33" s="482"/>
      <c r="AA33" s="199" t="s">
        <v>214</v>
      </c>
      <c r="AB33" s="570">
        <f>SUM(AB27:AC32)</f>
        <v>0</v>
      </c>
      <c r="AC33" s="482"/>
      <c r="AD33" s="191" t="s">
        <v>214</v>
      </c>
      <c r="AE33" s="573">
        <f>SUM(AE27:AF32)</f>
        <v>0</v>
      </c>
      <c r="AF33" s="560"/>
      <c r="AG33" s="199" t="s">
        <v>214</v>
      </c>
      <c r="AH33" s="557">
        <f>SUM(AH27:AI32)</f>
        <v>0</v>
      </c>
      <c r="AI33" s="558"/>
      <c r="AJ33" s="191" t="s">
        <v>214</v>
      </c>
      <c r="AK33" s="558">
        <f>SUM(AK27:AL32)</f>
        <v>0</v>
      </c>
      <c r="AL33" s="482"/>
      <c r="AM33" s="199" t="s">
        <v>214</v>
      </c>
      <c r="AN33" s="482">
        <f>SUM(AN27:AO32)</f>
        <v>0</v>
      </c>
      <c r="AO33" s="439"/>
      <c r="AP33" s="191" t="s">
        <v>214</v>
      </c>
      <c r="AQ33" s="559">
        <f>SUM(AQ27:AR32)</f>
        <v>0</v>
      </c>
      <c r="AR33" s="482"/>
      <c r="AS33" s="199" t="s">
        <v>214</v>
      </c>
      <c r="AT33" s="560">
        <f>SUM(AT27:AU32)</f>
        <v>0</v>
      </c>
      <c r="AU33" s="441"/>
      <c r="AV33" s="199" t="s">
        <v>214</v>
      </c>
      <c r="AW33" s="482">
        <f>SUM(AW27:AX32)</f>
        <v>0</v>
      </c>
      <c r="AX33" s="482"/>
      <c r="AY33" s="199" t="s">
        <v>214</v>
      </c>
      <c r="AZ33" s="191">
        <f>SUM(AZ27:AZ32)</f>
        <v>0</v>
      </c>
      <c r="BA33" s="191" t="s">
        <v>211</v>
      </c>
      <c r="BB33" s="558">
        <f>SUM(BB27:BC32)</f>
        <v>0</v>
      </c>
      <c r="BC33" s="482"/>
      <c r="BD33" s="192" t="s">
        <v>211</v>
      </c>
      <c r="BE33" s="535">
        <f>SUM(BE27:BF31)</f>
        <v>0</v>
      </c>
      <c r="BF33" s="513"/>
      <c r="BG33" s="192" t="s">
        <v>211</v>
      </c>
      <c r="BH33" s="203">
        <f>SUM(BH27:BH31)</f>
        <v>0</v>
      </c>
      <c r="BI33" s="192" t="s">
        <v>214</v>
      </c>
      <c r="BJ33" s="429" t="s">
        <v>27</v>
      </c>
      <c r="BK33" s="430"/>
      <c r="BL33" s="431"/>
      <c r="BM33" s="269"/>
      <c r="BN33" s="104"/>
      <c r="BO33" s="134"/>
    </row>
    <row r="34" spans="1:67" ht="15" customHeight="1">
      <c r="A34" s="135"/>
      <c r="B34" s="540" t="s">
        <v>28</v>
      </c>
      <c r="C34" s="542" t="s">
        <v>107</v>
      </c>
      <c r="D34" s="543"/>
      <c r="E34" s="543"/>
      <c r="F34" s="543"/>
      <c r="G34" s="543"/>
      <c r="H34" s="543"/>
      <c r="I34" s="543"/>
      <c r="J34" s="543"/>
      <c r="K34" s="543"/>
      <c r="L34" s="544"/>
      <c r="M34" s="545" t="s">
        <v>17</v>
      </c>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7"/>
      <c r="AS34" s="548" t="s">
        <v>200</v>
      </c>
      <c r="AT34" s="548"/>
      <c r="AU34" s="548"/>
      <c r="AV34" s="548"/>
      <c r="AW34" s="548"/>
      <c r="AX34" s="548"/>
      <c r="AY34" s="549"/>
      <c r="AZ34" s="550" t="s">
        <v>215</v>
      </c>
      <c r="BA34" s="551"/>
      <c r="BB34" s="551"/>
      <c r="BC34" s="551"/>
      <c r="BD34" s="551"/>
      <c r="BE34" s="551"/>
      <c r="BF34" s="551"/>
      <c r="BG34" s="551"/>
      <c r="BH34" s="552"/>
      <c r="BI34" s="553" t="s">
        <v>216</v>
      </c>
      <c r="BJ34" s="554"/>
      <c r="BK34" s="554"/>
      <c r="BL34" s="554"/>
      <c r="BM34" s="555"/>
    </row>
    <row r="35" spans="1:67" ht="15.75" customHeight="1">
      <c r="A35" s="135"/>
      <c r="B35" s="540"/>
      <c r="C35" s="542"/>
      <c r="D35" s="543"/>
      <c r="E35" s="543"/>
      <c r="F35" s="543"/>
      <c r="G35" s="543"/>
      <c r="H35" s="543"/>
      <c r="I35" s="543"/>
      <c r="J35" s="543"/>
      <c r="K35" s="543"/>
      <c r="L35" s="544"/>
      <c r="M35" s="556" t="s">
        <v>18</v>
      </c>
      <c r="N35" s="477"/>
      <c r="O35" s="477"/>
      <c r="P35" s="477"/>
      <c r="Q35" s="478"/>
      <c r="R35" s="556" t="s">
        <v>19</v>
      </c>
      <c r="S35" s="477"/>
      <c r="T35" s="477"/>
      <c r="U35" s="477"/>
      <c r="V35" s="478"/>
      <c r="W35" s="556" t="s">
        <v>20</v>
      </c>
      <c r="X35" s="477"/>
      <c r="Y35" s="477"/>
      <c r="Z35" s="477"/>
      <c r="AA35" s="478"/>
      <c r="AB35" s="556" t="s">
        <v>21</v>
      </c>
      <c r="AC35" s="477"/>
      <c r="AD35" s="477"/>
      <c r="AE35" s="477"/>
      <c r="AF35" s="477"/>
      <c r="AG35" s="561" t="s">
        <v>22</v>
      </c>
      <c r="AH35" s="477"/>
      <c r="AI35" s="477"/>
      <c r="AJ35" s="477"/>
      <c r="AK35" s="562"/>
      <c r="AL35" s="563" t="s">
        <v>24</v>
      </c>
      <c r="AM35" s="564"/>
      <c r="AN35" s="564"/>
      <c r="AO35" s="564"/>
      <c r="AP35" s="564"/>
      <c r="AQ35" s="564"/>
      <c r="AR35" s="565"/>
      <c r="AS35" s="548"/>
      <c r="AT35" s="548"/>
      <c r="AU35" s="548"/>
      <c r="AV35" s="548"/>
      <c r="AW35" s="548"/>
      <c r="AX35" s="548"/>
      <c r="AY35" s="549"/>
      <c r="AZ35" s="550"/>
      <c r="BA35" s="551"/>
      <c r="BB35" s="551"/>
      <c r="BC35" s="551"/>
      <c r="BD35" s="551"/>
      <c r="BE35" s="551"/>
      <c r="BF35" s="551"/>
      <c r="BG35" s="551"/>
      <c r="BH35" s="552"/>
      <c r="BI35" s="553"/>
      <c r="BJ35" s="554"/>
      <c r="BK35" s="554"/>
      <c r="BL35" s="554"/>
      <c r="BM35" s="555"/>
    </row>
    <row r="36" spans="1:67" s="2" customFormat="1" ht="18" customHeight="1">
      <c r="A36" s="135"/>
      <c r="B36" s="540"/>
      <c r="C36" s="566" t="s">
        <v>29</v>
      </c>
      <c r="D36" s="567"/>
      <c r="E36" s="567"/>
      <c r="F36" s="567"/>
      <c r="G36" s="567"/>
      <c r="H36" s="567"/>
      <c r="I36" s="567"/>
      <c r="J36" s="567"/>
      <c r="K36" s="567"/>
      <c r="L36" s="568"/>
      <c r="M36" s="526"/>
      <c r="N36" s="471"/>
      <c r="O36" s="471"/>
      <c r="P36" s="471"/>
      <c r="Q36" s="194" t="s">
        <v>211</v>
      </c>
      <c r="R36" s="526"/>
      <c r="S36" s="471"/>
      <c r="T36" s="471"/>
      <c r="U36" s="471"/>
      <c r="V36" s="194" t="s">
        <v>211</v>
      </c>
      <c r="W36" s="526"/>
      <c r="X36" s="471"/>
      <c r="Y36" s="471"/>
      <c r="Z36" s="471"/>
      <c r="AA36" s="194" t="s">
        <v>211</v>
      </c>
      <c r="AB36" s="526"/>
      <c r="AC36" s="471"/>
      <c r="AD36" s="471"/>
      <c r="AE36" s="471"/>
      <c r="AF36" s="193" t="s">
        <v>211</v>
      </c>
      <c r="AG36" s="526"/>
      <c r="AH36" s="471"/>
      <c r="AI36" s="471"/>
      <c r="AJ36" s="471"/>
      <c r="AK36" s="136" t="s">
        <v>211</v>
      </c>
      <c r="AL36" s="527"/>
      <c r="AM36" s="471"/>
      <c r="AN36" s="471"/>
      <c r="AO36" s="471"/>
      <c r="AP36" s="471"/>
      <c r="AQ36" s="471"/>
      <c r="AR36" s="194" t="s">
        <v>211</v>
      </c>
      <c r="AS36" s="526"/>
      <c r="AT36" s="471"/>
      <c r="AU36" s="471"/>
      <c r="AV36" s="471"/>
      <c r="AW36" s="471"/>
      <c r="AX36" s="471"/>
      <c r="AY36" s="194" t="s">
        <v>211</v>
      </c>
      <c r="AZ36" s="528"/>
      <c r="BA36" s="529"/>
      <c r="BB36" s="529"/>
      <c r="BC36" s="529"/>
      <c r="BD36" s="529"/>
      <c r="BE36" s="529"/>
      <c r="BF36" s="529"/>
      <c r="BG36" s="529"/>
      <c r="BH36" s="193" t="s">
        <v>211</v>
      </c>
      <c r="BI36" s="530"/>
      <c r="BJ36" s="531"/>
      <c r="BK36" s="531"/>
      <c r="BL36" s="531"/>
      <c r="BM36" s="532"/>
    </row>
    <row r="37" spans="1:67" s="2" customFormat="1" ht="15" customHeight="1">
      <c r="A37" s="137"/>
      <c r="B37" s="541"/>
      <c r="C37" s="486" t="s">
        <v>22</v>
      </c>
      <c r="D37" s="533"/>
      <c r="E37" s="533"/>
      <c r="F37" s="533"/>
      <c r="G37" s="533"/>
      <c r="H37" s="533"/>
      <c r="I37" s="533"/>
      <c r="J37" s="533"/>
      <c r="K37" s="533"/>
      <c r="L37" s="534"/>
      <c r="M37" s="535">
        <f>SUM(M36:P36)</f>
        <v>0</v>
      </c>
      <c r="N37" s="490"/>
      <c r="O37" s="490"/>
      <c r="P37" s="490"/>
      <c r="Q37" s="196" t="s">
        <v>211</v>
      </c>
      <c r="R37" s="535">
        <f>SUM(R36)</f>
        <v>0</v>
      </c>
      <c r="S37" s="490"/>
      <c r="T37" s="490"/>
      <c r="U37" s="490"/>
      <c r="V37" s="196" t="s">
        <v>211</v>
      </c>
      <c r="W37" s="535">
        <f>SUM(W36)</f>
        <v>0</v>
      </c>
      <c r="X37" s="490"/>
      <c r="Y37" s="490"/>
      <c r="Z37" s="490"/>
      <c r="AA37" s="196" t="s">
        <v>211</v>
      </c>
      <c r="AB37" s="535">
        <f>SUM(AB36)</f>
        <v>0</v>
      </c>
      <c r="AC37" s="490"/>
      <c r="AD37" s="490"/>
      <c r="AE37" s="490"/>
      <c r="AF37" s="195" t="s">
        <v>211</v>
      </c>
      <c r="AG37" s="535">
        <f>SUM(AG36)</f>
        <v>0</v>
      </c>
      <c r="AH37" s="490"/>
      <c r="AI37" s="490"/>
      <c r="AJ37" s="490"/>
      <c r="AK37" s="138" t="s">
        <v>211</v>
      </c>
      <c r="AL37" s="490">
        <f>SUM(AL36:AQ36)</f>
        <v>0</v>
      </c>
      <c r="AM37" s="513"/>
      <c r="AN37" s="513"/>
      <c r="AO37" s="513"/>
      <c r="AP37" s="513"/>
      <c r="AQ37" s="513"/>
      <c r="AR37" s="196" t="s">
        <v>211</v>
      </c>
      <c r="AS37" s="535">
        <f>SUM(AS36)</f>
        <v>0</v>
      </c>
      <c r="AT37" s="490"/>
      <c r="AU37" s="490"/>
      <c r="AV37" s="490"/>
      <c r="AW37" s="490"/>
      <c r="AX37" s="490"/>
      <c r="AY37" s="196" t="s">
        <v>211</v>
      </c>
      <c r="AZ37" s="429" t="s">
        <v>27</v>
      </c>
      <c r="BA37" s="506"/>
      <c r="BB37" s="506"/>
      <c r="BC37" s="506"/>
      <c r="BD37" s="506"/>
      <c r="BE37" s="506"/>
      <c r="BF37" s="506"/>
      <c r="BG37" s="506"/>
      <c r="BH37" s="539"/>
      <c r="BI37" s="536"/>
      <c r="BJ37" s="537"/>
      <c r="BK37" s="537"/>
      <c r="BL37" s="537"/>
      <c r="BM37" s="538"/>
    </row>
    <row r="38" spans="1:67" ht="23.25" customHeight="1">
      <c r="A38" s="515" t="s">
        <v>217</v>
      </c>
      <c r="B38" s="517" t="s">
        <v>30</v>
      </c>
      <c r="C38" s="466" t="s">
        <v>31</v>
      </c>
      <c r="D38" s="480"/>
      <c r="E38" s="480"/>
      <c r="F38" s="480"/>
      <c r="G38" s="480"/>
      <c r="H38" s="480"/>
      <c r="I38" s="480"/>
      <c r="J38" s="480"/>
      <c r="K38" s="480"/>
      <c r="L38" s="480"/>
      <c r="M38" s="480"/>
      <c r="N38" s="481"/>
      <c r="O38" s="466" t="s">
        <v>32</v>
      </c>
      <c r="P38" s="480"/>
      <c r="Q38" s="480"/>
      <c r="R38" s="480"/>
      <c r="S38" s="480"/>
      <c r="T38" s="480"/>
      <c r="U38" s="480"/>
      <c r="V38" s="480"/>
      <c r="W38" s="480"/>
      <c r="X38" s="519" t="s">
        <v>33</v>
      </c>
      <c r="Y38" s="480"/>
      <c r="Z38" s="480"/>
      <c r="AA38" s="480"/>
      <c r="AB38" s="480"/>
      <c r="AC38" s="480"/>
      <c r="AD38" s="480"/>
      <c r="AE38" s="480"/>
      <c r="AF38" s="481"/>
      <c r="AG38" s="520" t="s">
        <v>34</v>
      </c>
      <c r="AH38" s="480"/>
      <c r="AI38" s="480"/>
      <c r="AJ38" s="480"/>
      <c r="AK38" s="480"/>
      <c r="AL38" s="480"/>
      <c r="AM38" s="480"/>
      <c r="AN38" s="480"/>
      <c r="AO38" s="480"/>
      <c r="AP38" s="480"/>
      <c r="AQ38" s="481"/>
      <c r="AR38" s="521" t="s">
        <v>218</v>
      </c>
      <c r="AS38" s="522"/>
      <c r="AT38" s="522"/>
      <c r="AU38" s="522"/>
      <c r="AV38" s="522"/>
      <c r="AW38" s="522"/>
      <c r="AX38" s="522"/>
      <c r="AY38" s="522"/>
      <c r="AZ38" s="466" t="s">
        <v>22</v>
      </c>
      <c r="BA38" s="480"/>
      <c r="BB38" s="480"/>
      <c r="BC38" s="480"/>
      <c r="BD38" s="480"/>
      <c r="BE38" s="480"/>
      <c r="BF38" s="480"/>
      <c r="BG38" s="480"/>
      <c r="BH38" s="481"/>
      <c r="BI38" s="523" t="s">
        <v>4</v>
      </c>
      <c r="BJ38" s="524"/>
      <c r="BK38" s="524"/>
      <c r="BL38" s="524"/>
      <c r="BM38" s="525"/>
    </row>
    <row r="39" spans="1:67" ht="19.5" customHeight="1">
      <c r="A39" s="515"/>
      <c r="B39" s="517"/>
      <c r="C39" s="434" t="s">
        <v>35</v>
      </c>
      <c r="D39" s="447"/>
      <c r="E39" s="447"/>
      <c r="F39" s="447"/>
      <c r="G39" s="447"/>
      <c r="H39" s="447"/>
      <c r="I39" s="447"/>
      <c r="J39" s="447"/>
      <c r="K39" s="447"/>
      <c r="L39" s="447"/>
      <c r="M39" s="447"/>
      <c r="N39" s="448"/>
      <c r="O39" s="429" t="s">
        <v>27</v>
      </c>
      <c r="P39" s="506"/>
      <c r="Q39" s="506"/>
      <c r="R39" s="506"/>
      <c r="S39" s="506"/>
      <c r="T39" s="506"/>
      <c r="U39" s="506"/>
      <c r="V39" s="506"/>
      <c r="W39" s="507"/>
      <c r="X39" s="500"/>
      <c r="Y39" s="438"/>
      <c r="Z39" s="438"/>
      <c r="AA39" s="438"/>
      <c r="AB39" s="438"/>
      <c r="AC39" s="438"/>
      <c r="AD39" s="438"/>
      <c r="AE39" s="471" t="s">
        <v>36</v>
      </c>
      <c r="AF39" s="472"/>
      <c r="AG39" s="437"/>
      <c r="AH39" s="438"/>
      <c r="AI39" s="438"/>
      <c r="AJ39" s="438"/>
      <c r="AK39" s="438"/>
      <c r="AL39" s="438"/>
      <c r="AM39" s="438"/>
      <c r="AN39" s="438"/>
      <c r="AO39" s="438"/>
      <c r="AP39" s="471" t="s">
        <v>219</v>
      </c>
      <c r="AQ39" s="472"/>
      <c r="AR39" s="437"/>
      <c r="AS39" s="438"/>
      <c r="AT39" s="438"/>
      <c r="AU39" s="438"/>
      <c r="AV39" s="438"/>
      <c r="AW39" s="438"/>
      <c r="AX39" s="471" t="s">
        <v>219</v>
      </c>
      <c r="AY39" s="472"/>
      <c r="AZ39" s="501">
        <f>X39+AG39+AR39</f>
        <v>0</v>
      </c>
      <c r="BA39" s="511"/>
      <c r="BB39" s="511"/>
      <c r="BC39" s="511"/>
      <c r="BD39" s="511"/>
      <c r="BE39" s="511"/>
      <c r="BF39" s="511"/>
      <c r="BG39" s="482" t="s">
        <v>36</v>
      </c>
      <c r="BH39" s="483"/>
      <c r="BI39" s="270"/>
      <c r="BJ39" s="270"/>
      <c r="BK39" s="270"/>
      <c r="BL39" s="270"/>
      <c r="BM39" s="271"/>
    </row>
    <row r="40" spans="1:67" ht="19.5" customHeight="1">
      <c r="A40" s="515"/>
      <c r="B40" s="517"/>
      <c r="C40" s="434" t="s">
        <v>37</v>
      </c>
      <c r="D40" s="447"/>
      <c r="E40" s="447"/>
      <c r="F40" s="447"/>
      <c r="G40" s="447"/>
      <c r="H40" s="447"/>
      <c r="I40" s="447"/>
      <c r="J40" s="447"/>
      <c r="K40" s="447"/>
      <c r="L40" s="447"/>
      <c r="M40" s="447"/>
      <c r="N40" s="448"/>
      <c r="O40" s="429" t="s">
        <v>27</v>
      </c>
      <c r="P40" s="506"/>
      <c r="Q40" s="506"/>
      <c r="R40" s="506"/>
      <c r="S40" s="506"/>
      <c r="T40" s="506"/>
      <c r="U40" s="506"/>
      <c r="V40" s="506"/>
      <c r="W40" s="507"/>
      <c r="X40" s="500"/>
      <c r="Y40" s="438"/>
      <c r="Z40" s="438"/>
      <c r="AA40" s="438"/>
      <c r="AB40" s="438"/>
      <c r="AC40" s="438"/>
      <c r="AD40" s="438"/>
      <c r="AE40" s="471" t="s">
        <v>36</v>
      </c>
      <c r="AF40" s="472"/>
      <c r="AG40" s="437"/>
      <c r="AH40" s="438"/>
      <c r="AI40" s="438"/>
      <c r="AJ40" s="438"/>
      <c r="AK40" s="438"/>
      <c r="AL40" s="438"/>
      <c r="AM40" s="438"/>
      <c r="AN40" s="438"/>
      <c r="AO40" s="438"/>
      <c r="AP40" s="471" t="s">
        <v>219</v>
      </c>
      <c r="AQ40" s="472"/>
      <c r="AR40" s="437"/>
      <c r="AS40" s="438"/>
      <c r="AT40" s="438"/>
      <c r="AU40" s="438"/>
      <c r="AV40" s="438"/>
      <c r="AW40" s="438"/>
      <c r="AX40" s="471" t="s">
        <v>219</v>
      </c>
      <c r="AY40" s="472"/>
      <c r="AZ40" s="501">
        <f>X40+AG40+AR40</f>
        <v>0</v>
      </c>
      <c r="BA40" s="511"/>
      <c r="BB40" s="511"/>
      <c r="BC40" s="511"/>
      <c r="BD40" s="511"/>
      <c r="BE40" s="511"/>
      <c r="BF40" s="511"/>
      <c r="BG40" s="482" t="s">
        <v>36</v>
      </c>
      <c r="BH40" s="483"/>
      <c r="BM40" s="272"/>
    </row>
    <row r="41" spans="1:67" ht="19.5" customHeight="1">
      <c r="A41" s="515"/>
      <c r="B41" s="517"/>
      <c r="C41" s="434" t="s">
        <v>38</v>
      </c>
      <c r="D41" s="447"/>
      <c r="E41" s="447"/>
      <c r="F41" s="447"/>
      <c r="G41" s="447"/>
      <c r="H41" s="447"/>
      <c r="I41" s="447"/>
      <c r="J41" s="447"/>
      <c r="K41" s="447"/>
      <c r="L41" s="447"/>
      <c r="M41" s="447"/>
      <c r="N41" s="448"/>
      <c r="O41" s="438"/>
      <c r="P41" s="438"/>
      <c r="Q41" s="438"/>
      <c r="R41" s="438"/>
      <c r="S41" s="438"/>
      <c r="T41" s="438"/>
      <c r="U41" s="438"/>
      <c r="V41" s="439" t="s">
        <v>219</v>
      </c>
      <c r="W41" s="499"/>
      <c r="X41" s="512">
        <f>SUM(X39:AE40)</f>
        <v>0</v>
      </c>
      <c r="Y41" s="511"/>
      <c r="Z41" s="511"/>
      <c r="AA41" s="511"/>
      <c r="AB41" s="511"/>
      <c r="AC41" s="511"/>
      <c r="AD41" s="511"/>
      <c r="AE41" s="513" t="s">
        <v>36</v>
      </c>
      <c r="AF41" s="514"/>
      <c r="AG41" s="501">
        <f>AG39+AG40</f>
        <v>0</v>
      </c>
      <c r="AH41" s="511"/>
      <c r="AI41" s="511"/>
      <c r="AJ41" s="511"/>
      <c r="AK41" s="511"/>
      <c r="AL41" s="511"/>
      <c r="AM41" s="511"/>
      <c r="AN41" s="511"/>
      <c r="AO41" s="511"/>
      <c r="AP41" s="482" t="s">
        <v>36</v>
      </c>
      <c r="AQ41" s="483"/>
      <c r="AR41" s="501">
        <f>AR39+AR40</f>
        <v>0</v>
      </c>
      <c r="AS41" s="511"/>
      <c r="AT41" s="511"/>
      <c r="AU41" s="511"/>
      <c r="AV41" s="511"/>
      <c r="AW41" s="511"/>
      <c r="AX41" s="482" t="s">
        <v>36</v>
      </c>
      <c r="AY41" s="483"/>
      <c r="AZ41" s="501">
        <f>X41+AG41+AR41</f>
        <v>0</v>
      </c>
      <c r="BA41" s="511"/>
      <c r="BB41" s="511"/>
      <c r="BC41" s="511"/>
      <c r="BD41" s="511"/>
      <c r="BE41" s="511"/>
      <c r="BF41" s="511"/>
      <c r="BG41" s="482" t="s">
        <v>36</v>
      </c>
      <c r="BH41" s="483"/>
      <c r="BM41" s="272"/>
    </row>
    <row r="42" spans="1:67" ht="19.5" customHeight="1">
      <c r="A42" s="515"/>
      <c r="B42" s="518"/>
      <c r="C42" s="434" t="s">
        <v>39</v>
      </c>
      <c r="D42" s="447"/>
      <c r="E42" s="447"/>
      <c r="F42" s="447"/>
      <c r="G42" s="447"/>
      <c r="H42" s="447"/>
      <c r="I42" s="447"/>
      <c r="J42" s="447"/>
      <c r="K42" s="447"/>
      <c r="L42" s="447"/>
      <c r="M42" s="447"/>
      <c r="N42" s="448"/>
      <c r="O42" s="429" t="s">
        <v>27</v>
      </c>
      <c r="P42" s="506"/>
      <c r="Q42" s="506"/>
      <c r="R42" s="506"/>
      <c r="S42" s="506"/>
      <c r="T42" s="506"/>
      <c r="U42" s="506"/>
      <c r="V42" s="506"/>
      <c r="W42" s="507"/>
      <c r="X42" s="500"/>
      <c r="Y42" s="438"/>
      <c r="Z42" s="438"/>
      <c r="AA42" s="438"/>
      <c r="AB42" s="438"/>
      <c r="AC42" s="438"/>
      <c r="AD42" s="438"/>
      <c r="AE42" s="439" t="s">
        <v>36</v>
      </c>
      <c r="AF42" s="440"/>
      <c r="AG42" s="508"/>
      <c r="AH42" s="502"/>
      <c r="AI42" s="502"/>
      <c r="AJ42" s="502"/>
      <c r="AK42" s="502"/>
      <c r="AL42" s="502"/>
      <c r="AM42" s="502"/>
      <c r="AN42" s="502"/>
      <c r="AO42" s="502"/>
      <c r="AP42" s="471" t="s">
        <v>36</v>
      </c>
      <c r="AQ42" s="472"/>
      <c r="AR42" s="437"/>
      <c r="AS42" s="438"/>
      <c r="AT42" s="438"/>
      <c r="AU42" s="438"/>
      <c r="AV42" s="438"/>
      <c r="AW42" s="438"/>
      <c r="AX42" s="471" t="s">
        <v>36</v>
      </c>
      <c r="AY42" s="472"/>
      <c r="AZ42" s="509">
        <f>X42+AG42+AR42</f>
        <v>0</v>
      </c>
      <c r="BA42" s="510"/>
      <c r="BB42" s="510"/>
      <c r="BC42" s="510"/>
      <c r="BD42" s="510"/>
      <c r="BE42" s="510"/>
      <c r="BF42" s="510"/>
      <c r="BG42" s="490" t="s">
        <v>36</v>
      </c>
      <c r="BH42" s="491"/>
      <c r="BM42" s="272"/>
    </row>
    <row r="43" spans="1:67" ht="23.25" customHeight="1">
      <c r="A43" s="515"/>
      <c r="B43" s="492" t="s">
        <v>40</v>
      </c>
      <c r="C43" s="434" t="s">
        <v>31</v>
      </c>
      <c r="D43" s="447"/>
      <c r="E43" s="447"/>
      <c r="F43" s="447"/>
      <c r="G43" s="447"/>
      <c r="H43" s="447"/>
      <c r="I43" s="447"/>
      <c r="J43" s="447"/>
      <c r="K43" s="447"/>
      <c r="L43" s="447"/>
      <c r="M43" s="447"/>
      <c r="N43" s="448"/>
      <c r="O43" s="486" t="s">
        <v>32</v>
      </c>
      <c r="P43" s="447"/>
      <c r="Q43" s="447"/>
      <c r="R43" s="447"/>
      <c r="S43" s="447"/>
      <c r="T43" s="447"/>
      <c r="U43" s="447"/>
      <c r="V43" s="447"/>
      <c r="W43" s="495"/>
      <c r="X43" s="496" t="s">
        <v>33</v>
      </c>
      <c r="Y43" s="447"/>
      <c r="Z43" s="447"/>
      <c r="AA43" s="447"/>
      <c r="AB43" s="447"/>
      <c r="AC43" s="447"/>
      <c r="AD43" s="447"/>
      <c r="AE43" s="447"/>
      <c r="AF43" s="448"/>
      <c r="AG43" s="435" t="s">
        <v>34</v>
      </c>
      <c r="AH43" s="447"/>
      <c r="AI43" s="447"/>
      <c r="AJ43" s="447"/>
      <c r="AK43" s="447"/>
      <c r="AL43" s="447"/>
      <c r="AM43" s="447"/>
      <c r="AN43" s="447"/>
      <c r="AO43" s="447"/>
      <c r="AP43" s="447"/>
      <c r="AQ43" s="447"/>
      <c r="AR43" s="497" t="s">
        <v>218</v>
      </c>
      <c r="AS43" s="498"/>
      <c r="AT43" s="498"/>
      <c r="AU43" s="498"/>
      <c r="AV43" s="498"/>
      <c r="AW43" s="498"/>
      <c r="AX43" s="498"/>
      <c r="AY43" s="498"/>
      <c r="AZ43" s="434" t="s">
        <v>22</v>
      </c>
      <c r="BA43" s="447"/>
      <c r="BB43" s="447"/>
      <c r="BC43" s="447"/>
      <c r="BD43" s="447"/>
      <c r="BE43" s="447"/>
      <c r="BF43" s="447"/>
      <c r="BG43" s="447"/>
      <c r="BH43" s="448"/>
      <c r="BM43" s="272"/>
    </row>
    <row r="44" spans="1:67" ht="19.5" customHeight="1">
      <c r="A44" s="515"/>
      <c r="B44" s="493"/>
      <c r="C44" s="434" t="s">
        <v>41</v>
      </c>
      <c r="D44" s="447"/>
      <c r="E44" s="447"/>
      <c r="F44" s="447"/>
      <c r="G44" s="447"/>
      <c r="H44" s="447"/>
      <c r="I44" s="447"/>
      <c r="J44" s="447"/>
      <c r="K44" s="447"/>
      <c r="L44" s="447"/>
      <c r="M44" s="447"/>
      <c r="N44" s="448"/>
      <c r="O44" s="438"/>
      <c r="P44" s="438"/>
      <c r="Q44" s="438"/>
      <c r="R44" s="438"/>
      <c r="S44" s="438"/>
      <c r="T44" s="438"/>
      <c r="U44" s="438"/>
      <c r="V44" s="439" t="s">
        <v>219</v>
      </c>
      <c r="W44" s="499"/>
      <c r="X44" s="500"/>
      <c r="Y44" s="438"/>
      <c r="Z44" s="438"/>
      <c r="AA44" s="438"/>
      <c r="AB44" s="438"/>
      <c r="AC44" s="438"/>
      <c r="AD44" s="438"/>
      <c r="AE44" s="471" t="s">
        <v>219</v>
      </c>
      <c r="AF44" s="472"/>
      <c r="AG44" s="437"/>
      <c r="AH44" s="438"/>
      <c r="AI44" s="438"/>
      <c r="AJ44" s="438"/>
      <c r="AK44" s="438"/>
      <c r="AL44" s="438"/>
      <c r="AM44" s="438"/>
      <c r="AN44" s="438"/>
      <c r="AO44" s="438"/>
      <c r="AP44" s="471" t="s">
        <v>219</v>
      </c>
      <c r="AQ44" s="472"/>
      <c r="AR44" s="437"/>
      <c r="AS44" s="438"/>
      <c r="AT44" s="438"/>
      <c r="AU44" s="438"/>
      <c r="AV44" s="438"/>
      <c r="AW44" s="438"/>
      <c r="AX44" s="471" t="s">
        <v>219</v>
      </c>
      <c r="AY44" s="472"/>
      <c r="AZ44" s="501">
        <f>X44+AG44+AR44</f>
        <v>0</v>
      </c>
      <c r="BA44" s="502"/>
      <c r="BB44" s="502"/>
      <c r="BC44" s="502"/>
      <c r="BD44" s="502"/>
      <c r="BE44" s="502"/>
      <c r="BF44" s="502"/>
      <c r="BG44" s="482" t="s">
        <v>36</v>
      </c>
      <c r="BH44" s="483"/>
      <c r="BM44" s="272"/>
    </row>
    <row r="45" spans="1:67" ht="15" customHeight="1">
      <c r="A45" s="515"/>
      <c r="B45" s="493"/>
      <c r="C45" s="487" t="s">
        <v>42</v>
      </c>
      <c r="D45" s="434" t="s">
        <v>220</v>
      </c>
      <c r="E45" s="447"/>
      <c r="F45" s="447"/>
      <c r="G45" s="447"/>
      <c r="H45" s="447"/>
      <c r="I45" s="447"/>
      <c r="J45" s="447"/>
      <c r="K45" s="447"/>
      <c r="L45" s="447"/>
      <c r="M45" s="447"/>
      <c r="N45" s="448"/>
      <c r="O45" s="505" t="s">
        <v>221</v>
      </c>
      <c r="P45" s="447"/>
      <c r="Q45" s="447"/>
      <c r="R45" s="447"/>
      <c r="S45" s="447"/>
      <c r="T45" s="447"/>
      <c r="U45" s="447"/>
      <c r="V45" s="447"/>
      <c r="W45" s="447"/>
      <c r="X45" s="447"/>
      <c r="Y45" s="447"/>
      <c r="Z45" s="447"/>
      <c r="AA45" s="447"/>
      <c r="AB45" s="447"/>
      <c r="AC45" s="447"/>
      <c r="AD45" s="447"/>
      <c r="AE45" s="447"/>
      <c r="AF45" s="448"/>
      <c r="AG45" s="139"/>
      <c r="AH45" s="206"/>
      <c r="AI45" s="206"/>
      <c r="AJ45" s="206"/>
      <c r="AK45" s="206"/>
      <c r="AL45" s="206"/>
      <c r="AM45" s="206"/>
      <c r="AN45" s="206"/>
      <c r="AO45" s="206"/>
      <c r="AP45" s="206"/>
      <c r="AQ45" s="140"/>
      <c r="AR45" s="140"/>
      <c r="AS45" s="140"/>
      <c r="AT45" s="140"/>
      <c r="AU45" s="140"/>
      <c r="AV45" s="140"/>
      <c r="AW45" s="140"/>
      <c r="AX45" s="140"/>
      <c r="AY45" s="140"/>
      <c r="AZ45" s="140"/>
      <c r="BA45" s="140"/>
      <c r="BB45" s="140"/>
      <c r="BC45" s="140"/>
      <c r="BD45" s="140"/>
      <c r="BE45" s="140"/>
      <c r="BF45" s="140"/>
      <c r="BG45" s="140"/>
      <c r="BH45" s="141"/>
      <c r="BM45" s="272"/>
    </row>
    <row r="46" spans="1:67" ht="19.5" customHeight="1">
      <c r="A46" s="515"/>
      <c r="B46" s="493"/>
      <c r="C46" s="503"/>
      <c r="D46" s="486"/>
      <c r="E46" s="447"/>
      <c r="F46" s="447"/>
      <c r="G46" s="447"/>
      <c r="H46" s="447"/>
      <c r="I46" s="447"/>
      <c r="J46" s="447"/>
      <c r="K46" s="447"/>
      <c r="L46" s="447"/>
      <c r="M46" s="447"/>
      <c r="N46" s="448"/>
      <c r="O46" s="437"/>
      <c r="P46" s="438"/>
      <c r="Q46" s="438"/>
      <c r="R46" s="438"/>
      <c r="S46" s="438"/>
      <c r="T46" s="438"/>
      <c r="U46" s="438"/>
      <c r="V46" s="438"/>
      <c r="W46" s="438"/>
      <c r="X46" s="438"/>
      <c r="Y46" s="438"/>
      <c r="Z46" s="438"/>
      <c r="AA46" s="438"/>
      <c r="AB46" s="438"/>
      <c r="AC46" s="438"/>
      <c r="AD46" s="438"/>
      <c r="AE46" s="439" t="s">
        <v>43</v>
      </c>
      <c r="AF46" s="440"/>
      <c r="AG46" s="142"/>
      <c r="AH46" s="143"/>
      <c r="AI46" s="143"/>
      <c r="AJ46" s="143"/>
      <c r="AK46" s="143"/>
      <c r="AL46" s="143"/>
      <c r="AM46" s="144"/>
      <c r="AN46" s="144"/>
      <c r="AO46" s="144"/>
      <c r="AP46" s="144"/>
      <c r="AQ46" s="145"/>
      <c r="AR46" s="145"/>
      <c r="AS46" s="145"/>
      <c r="AT46" s="145"/>
      <c r="AU46" s="145"/>
      <c r="AV46" s="145"/>
      <c r="AW46" s="145"/>
      <c r="AX46" s="145"/>
      <c r="AY46" s="145"/>
      <c r="AZ46" s="145"/>
      <c r="BA46" s="145"/>
      <c r="BB46" s="145"/>
      <c r="BC46" s="145"/>
      <c r="BD46" s="145"/>
      <c r="BE46" s="145"/>
      <c r="BF46" s="145"/>
      <c r="BG46" s="145"/>
      <c r="BH46" s="207"/>
      <c r="BM46" s="272"/>
    </row>
    <row r="47" spans="1:67" ht="19.5" customHeight="1">
      <c r="A47" s="515"/>
      <c r="B47" s="493"/>
      <c r="C47" s="503"/>
      <c r="D47" s="486"/>
      <c r="E47" s="447"/>
      <c r="F47" s="447"/>
      <c r="G47" s="447"/>
      <c r="H47" s="447"/>
      <c r="I47" s="447"/>
      <c r="J47" s="447"/>
      <c r="K47" s="447"/>
      <c r="L47" s="447"/>
      <c r="M47" s="447"/>
      <c r="N47" s="448"/>
      <c r="O47" s="437"/>
      <c r="P47" s="438"/>
      <c r="Q47" s="438"/>
      <c r="R47" s="438"/>
      <c r="S47" s="438"/>
      <c r="T47" s="438"/>
      <c r="U47" s="438"/>
      <c r="V47" s="438"/>
      <c r="W47" s="438"/>
      <c r="X47" s="438"/>
      <c r="Y47" s="438"/>
      <c r="Z47" s="438"/>
      <c r="AA47" s="438"/>
      <c r="AB47" s="438"/>
      <c r="AC47" s="438"/>
      <c r="AD47" s="438"/>
      <c r="AE47" s="439" t="s">
        <v>43</v>
      </c>
      <c r="AF47" s="440"/>
      <c r="AG47" s="197"/>
      <c r="AH47" s="101"/>
      <c r="AI47" s="101"/>
      <c r="AJ47" s="101"/>
      <c r="AK47" s="101"/>
      <c r="AL47" s="101"/>
      <c r="AM47" s="5"/>
      <c r="AN47" s="5"/>
      <c r="AO47" s="5"/>
      <c r="AP47" s="5"/>
      <c r="AQ47" s="145"/>
      <c r="AR47" s="145"/>
      <c r="AS47" s="145"/>
      <c r="AT47" s="145"/>
      <c r="AU47" s="145"/>
      <c r="AV47" s="145"/>
      <c r="AW47" s="145"/>
      <c r="AX47" s="145"/>
      <c r="AY47" s="145"/>
      <c r="AZ47" s="145"/>
      <c r="BA47" s="145"/>
      <c r="BB47" s="145"/>
      <c r="BC47" s="145"/>
      <c r="BD47" s="145"/>
      <c r="BE47" s="145"/>
      <c r="BF47" s="145"/>
      <c r="BG47" s="145"/>
      <c r="BH47" s="207"/>
      <c r="BM47" s="272"/>
    </row>
    <row r="48" spans="1:67" ht="19.5" customHeight="1">
      <c r="A48" s="515"/>
      <c r="B48" s="493"/>
      <c r="C48" s="504"/>
      <c r="D48" s="486"/>
      <c r="E48" s="447"/>
      <c r="F48" s="447"/>
      <c r="G48" s="447"/>
      <c r="H48" s="447"/>
      <c r="I48" s="447"/>
      <c r="J48" s="447"/>
      <c r="K48" s="447"/>
      <c r="L48" s="447"/>
      <c r="M48" s="447"/>
      <c r="N48" s="448"/>
      <c r="O48" s="437"/>
      <c r="P48" s="438"/>
      <c r="Q48" s="438"/>
      <c r="R48" s="438"/>
      <c r="S48" s="438"/>
      <c r="T48" s="438"/>
      <c r="U48" s="438"/>
      <c r="V48" s="438"/>
      <c r="W48" s="438"/>
      <c r="X48" s="438"/>
      <c r="Y48" s="438"/>
      <c r="Z48" s="438"/>
      <c r="AA48" s="438"/>
      <c r="AB48" s="438"/>
      <c r="AC48" s="438"/>
      <c r="AD48" s="438"/>
      <c r="AE48" s="439" t="s">
        <v>43</v>
      </c>
      <c r="AF48" s="440"/>
      <c r="AG48" s="198"/>
      <c r="AH48" s="198"/>
      <c r="AI48" s="198"/>
      <c r="AJ48" s="198"/>
      <c r="AK48" s="198"/>
      <c r="AL48" s="198"/>
      <c r="AM48" s="103"/>
      <c r="AN48" s="103"/>
      <c r="AO48" s="103"/>
      <c r="AP48" s="103"/>
      <c r="AQ48" s="146"/>
      <c r="AR48" s="146"/>
      <c r="AS48" s="146"/>
      <c r="AT48" s="146"/>
      <c r="AU48" s="146"/>
      <c r="AV48" s="146"/>
      <c r="AW48" s="146"/>
      <c r="AX48" s="146"/>
      <c r="AY48" s="146"/>
      <c r="AZ48" s="146"/>
      <c r="BA48" s="146"/>
      <c r="BB48" s="146"/>
      <c r="BC48" s="146"/>
      <c r="BD48" s="146"/>
      <c r="BE48" s="146"/>
      <c r="BF48" s="146"/>
      <c r="BG48" s="146"/>
      <c r="BH48" s="147"/>
      <c r="BM48" s="272"/>
    </row>
    <row r="49" spans="1:65" ht="15" customHeight="1">
      <c r="A49" s="515"/>
      <c r="B49" s="494"/>
      <c r="C49" s="487" t="s">
        <v>44</v>
      </c>
      <c r="D49" s="434" t="s">
        <v>31</v>
      </c>
      <c r="E49" s="435"/>
      <c r="F49" s="435"/>
      <c r="G49" s="435"/>
      <c r="H49" s="435"/>
      <c r="I49" s="435"/>
      <c r="J49" s="435"/>
      <c r="K49" s="435"/>
      <c r="L49" s="435"/>
      <c r="M49" s="435"/>
      <c r="N49" s="436"/>
      <c r="O49" s="434" t="s">
        <v>222</v>
      </c>
      <c r="P49" s="435"/>
      <c r="Q49" s="435"/>
      <c r="R49" s="435"/>
      <c r="S49" s="435"/>
      <c r="T49" s="435"/>
      <c r="U49" s="435"/>
      <c r="V49" s="435"/>
      <c r="W49" s="436"/>
      <c r="X49" s="434" t="s">
        <v>223</v>
      </c>
      <c r="Y49" s="435"/>
      <c r="Z49" s="435"/>
      <c r="AA49" s="435"/>
      <c r="AB49" s="435"/>
      <c r="AC49" s="435"/>
      <c r="AD49" s="435"/>
      <c r="AE49" s="435"/>
      <c r="AF49" s="436"/>
      <c r="AG49" s="434" t="s">
        <v>224</v>
      </c>
      <c r="AH49" s="435"/>
      <c r="AI49" s="435"/>
      <c r="AJ49" s="435"/>
      <c r="AK49" s="435"/>
      <c r="AL49" s="435"/>
      <c r="AM49" s="435"/>
      <c r="AN49" s="435"/>
      <c r="AO49" s="435"/>
      <c r="AP49" s="435"/>
      <c r="AQ49" s="436"/>
      <c r="AR49" s="434" t="s">
        <v>225</v>
      </c>
      <c r="AS49" s="435"/>
      <c r="AT49" s="435"/>
      <c r="AU49" s="435"/>
      <c r="AV49" s="435"/>
      <c r="AW49" s="435"/>
      <c r="AX49" s="435"/>
      <c r="AY49" s="436"/>
      <c r="AZ49" s="434" t="s">
        <v>226</v>
      </c>
      <c r="BA49" s="435"/>
      <c r="BB49" s="435"/>
      <c r="BC49" s="435"/>
      <c r="BD49" s="435"/>
      <c r="BE49" s="435"/>
      <c r="BF49" s="435"/>
      <c r="BG49" s="435"/>
      <c r="BH49" s="436"/>
      <c r="BM49" s="272"/>
    </row>
    <row r="50" spans="1:65" ht="19.5" customHeight="1">
      <c r="A50" s="515"/>
      <c r="B50" s="494"/>
      <c r="C50" s="488"/>
      <c r="D50" s="434" t="s">
        <v>45</v>
      </c>
      <c r="E50" s="447"/>
      <c r="F50" s="447"/>
      <c r="G50" s="447"/>
      <c r="H50" s="447"/>
      <c r="I50" s="447"/>
      <c r="J50" s="447"/>
      <c r="K50" s="447"/>
      <c r="L50" s="447"/>
      <c r="M50" s="447"/>
      <c r="N50" s="448"/>
      <c r="O50" s="484"/>
      <c r="P50" s="485"/>
      <c r="Q50" s="485"/>
      <c r="R50" s="485"/>
      <c r="S50" s="485"/>
      <c r="T50" s="485"/>
      <c r="U50" s="485"/>
      <c r="V50" s="471" t="s">
        <v>43</v>
      </c>
      <c r="W50" s="472"/>
      <c r="X50" s="484"/>
      <c r="Y50" s="485"/>
      <c r="Z50" s="485"/>
      <c r="AA50" s="485"/>
      <c r="AB50" s="485"/>
      <c r="AC50" s="485"/>
      <c r="AD50" s="485"/>
      <c r="AE50" s="471" t="s">
        <v>43</v>
      </c>
      <c r="AF50" s="472"/>
      <c r="AG50" s="437"/>
      <c r="AH50" s="438"/>
      <c r="AI50" s="438"/>
      <c r="AJ50" s="438"/>
      <c r="AK50" s="438"/>
      <c r="AL50" s="438"/>
      <c r="AM50" s="438"/>
      <c r="AN50" s="438"/>
      <c r="AO50" s="438"/>
      <c r="AP50" s="471" t="s">
        <v>43</v>
      </c>
      <c r="AQ50" s="472"/>
      <c r="AR50" s="437"/>
      <c r="AS50" s="438"/>
      <c r="AT50" s="438"/>
      <c r="AU50" s="438"/>
      <c r="AV50" s="438"/>
      <c r="AW50" s="438"/>
      <c r="AX50" s="471" t="s">
        <v>43</v>
      </c>
      <c r="AY50" s="472"/>
      <c r="AZ50" s="437"/>
      <c r="BA50" s="438"/>
      <c r="BB50" s="438"/>
      <c r="BC50" s="438"/>
      <c r="BD50" s="438"/>
      <c r="BE50" s="438"/>
      <c r="BF50" s="438"/>
      <c r="BG50" s="471" t="s">
        <v>43</v>
      </c>
      <c r="BH50" s="472"/>
      <c r="BM50" s="272"/>
    </row>
    <row r="51" spans="1:65" ht="19.5" customHeight="1">
      <c r="A51" s="515"/>
      <c r="B51" s="494"/>
      <c r="C51" s="488"/>
      <c r="D51" s="434" t="s">
        <v>46</v>
      </c>
      <c r="E51" s="447"/>
      <c r="F51" s="447"/>
      <c r="G51" s="447"/>
      <c r="H51" s="447"/>
      <c r="I51" s="447"/>
      <c r="J51" s="447"/>
      <c r="K51" s="447"/>
      <c r="L51" s="447"/>
      <c r="M51" s="447"/>
      <c r="N51" s="448"/>
      <c r="O51" s="484"/>
      <c r="P51" s="485"/>
      <c r="Q51" s="485"/>
      <c r="R51" s="485"/>
      <c r="S51" s="485"/>
      <c r="T51" s="485"/>
      <c r="U51" s="485"/>
      <c r="V51" s="471" t="s">
        <v>43</v>
      </c>
      <c r="W51" s="472"/>
      <c r="X51" s="484"/>
      <c r="Y51" s="485"/>
      <c r="Z51" s="485"/>
      <c r="AA51" s="485"/>
      <c r="AB51" s="485"/>
      <c r="AC51" s="485"/>
      <c r="AD51" s="485"/>
      <c r="AE51" s="471" t="s">
        <v>43</v>
      </c>
      <c r="AF51" s="472"/>
      <c r="AG51" s="437"/>
      <c r="AH51" s="438"/>
      <c r="AI51" s="438"/>
      <c r="AJ51" s="438"/>
      <c r="AK51" s="438"/>
      <c r="AL51" s="438"/>
      <c r="AM51" s="438"/>
      <c r="AN51" s="438"/>
      <c r="AO51" s="438"/>
      <c r="AP51" s="471" t="s">
        <v>43</v>
      </c>
      <c r="AQ51" s="472"/>
      <c r="AR51" s="437"/>
      <c r="AS51" s="438"/>
      <c r="AT51" s="438"/>
      <c r="AU51" s="438"/>
      <c r="AV51" s="438"/>
      <c r="AW51" s="438"/>
      <c r="AX51" s="471" t="s">
        <v>43</v>
      </c>
      <c r="AY51" s="472"/>
      <c r="AZ51" s="437"/>
      <c r="BA51" s="438"/>
      <c r="BB51" s="438"/>
      <c r="BC51" s="438"/>
      <c r="BD51" s="438"/>
      <c r="BE51" s="438"/>
      <c r="BF51" s="438"/>
      <c r="BG51" s="471" t="s">
        <v>43</v>
      </c>
      <c r="BH51" s="472"/>
      <c r="BM51" s="272"/>
    </row>
    <row r="52" spans="1:65" ht="19.5" customHeight="1">
      <c r="A52" s="515"/>
      <c r="B52" s="494"/>
      <c r="C52" s="489"/>
      <c r="D52" s="434" t="s">
        <v>47</v>
      </c>
      <c r="E52" s="447"/>
      <c r="F52" s="447"/>
      <c r="G52" s="447"/>
      <c r="H52" s="447"/>
      <c r="I52" s="447"/>
      <c r="J52" s="447"/>
      <c r="K52" s="447"/>
      <c r="L52" s="447"/>
      <c r="M52" s="447"/>
      <c r="N52" s="448"/>
      <c r="O52" s="484"/>
      <c r="P52" s="485"/>
      <c r="Q52" s="485"/>
      <c r="R52" s="485"/>
      <c r="S52" s="485"/>
      <c r="T52" s="485"/>
      <c r="U52" s="485"/>
      <c r="V52" s="471" t="s">
        <v>43</v>
      </c>
      <c r="W52" s="472"/>
      <c r="X52" s="484"/>
      <c r="Y52" s="485"/>
      <c r="Z52" s="485"/>
      <c r="AA52" s="485"/>
      <c r="AB52" s="485"/>
      <c r="AC52" s="485"/>
      <c r="AD52" s="485"/>
      <c r="AE52" s="471" t="s">
        <v>43</v>
      </c>
      <c r="AF52" s="472"/>
      <c r="AG52" s="437"/>
      <c r="AH52" s="438"/>
      <c r="AI52" s="438"/>
      <c r="AJ52" s="438"/>
      <c r="AK52" s="438"/>
      <c r="AL52" s="438"/>
      <c r="AM52" s="438"/>
      <c r="AN52" s="438"/>
      <c r="AO52" s="438"/>
      <c r="AP52" s="471" t="s">
        <v>43</v>
      </c>
      <c r="AQ52" s="472"/>
      <c r="AR52" s="437"/>
      <c r="AS52" s="438"/>
      <c r="AT52" s="438"/>
      <c r="AU52" s="438"/>
      <c r="AV52" s="438"/>
      <c r="AW52" s="438"/>
      <c r="AX52" s="471" t="s">
        <v>43</v>
      </c>
      <c r="AY52" s="472"/>
      <c r="AZ52" s="437"/>
      <c r="BA52" s="438"/>
      <c r="BB52" s="438"/>
      <c r="BC52" s="438"/>
      <c r="BD52" s="438"/>
      <c r="BE52" s="438"/>
      <c r="BF52" s="438"/>
      <c r="BG52" s="471" t="s">
        <v>43</v>
      </c>
      <c r="BH52" s="472"/>
      <c r="BM52" s="272"/>
    </row>
    <row r="53" spans="1:65" ht="15" customHeight="1">
      <c r="A53" s="515"/>
      <c r="B53" s="457" t="s">
        <v>48</v>
      </c>
      <c r="C53" s="434" t="s">
        <v>49</v>
      </c>
      <c r="D53" s="460"/>
      <c r="E53" s="460"/>
      <c r="F53" s="460"/>
      <c r="G53" s="460"/>
      <c r="H53" s="460"/>
      <c r="I53" s="461"/>
      <c r="J53" s="434" t="s">
        <v>50</v>
      </c>
      <c r="K53" s="435"/>
      <c r="L53" s="435"/>
      <c r="M53" s="435"/>
      <c r="N53" s="435"/>
      <c r="O53" s="435"/>
      <c r="P53" s="435"/>
      <c r="Q53" s="435"/>
      <c r="R53" s="435"/>
      <c r="S53" s="435"/>
      <c r="T53" s="435"/>
      <c r="U53" s="436"/>
      <c r="V53" s="434" t="s">
        <v>51</v>
      </c>
      <c r="W53" s="435"/>
      <c r="X53" s="435"/>
      <c r="Y53" s="435"/>
      <c r="Z53" s="435"/>
      <c r="AA53" s="435"/>
      <c r="AB53" s="435"/>
      <c r="AC53" s="435"/>
      <c r="AD53" s="435"/>
      <c r="AE53" s="435"/>
      <c r="AF53" s="435"/>
      <c r="AG53" s="436"/>
      <c r="AH53" s="148"/>
      <c r="AI53" s="149"/>
      <c r="AJ53" s="149"/>
      <c r="AK53" s="149"/>
      <c r="AL53" s="149"/>
      <c r="AM53" s="149"/>
      <c r="AN53" s="149"/>
      <c r="AO53" s="149"/>
      <c r="AP53" s="149"/>
      <c r="AQ53" s="149"/>
      <c r="AR53" s="150"/>
      <c r="AS53" s="150"/>
      <c r="AT53" s="150"/>
      <c r="AU53" s="150"/>
      <c r="AV53" s="150"/>
      <c r="AW53" s="150"/>
      <c r="AX53" s="150"/>
      <c r="AY53" s="150"/>
      <c r="AZ53" s="150"/>
      <c r="BA53" s="150"/>
      <c r="BB53" s="150"/>
      <c r="BC53" s="150"/>
      <c r="BD53" s="150"/>
      <c r="BE53" s="150"/>
      <c r="BF53" s="150"/>
      <c r="BG53" s="150"/>
      <c r="BH53" s="151"/>
      <c r="BM53" s="272"/>
    </row>
    <row r="54" spans="1:65" ht="19.5" customHeight="1">
      <c r="A54" s="515"/>
      <c r="B54" s="458"/>
      <c r="C54" s="434" t="s">
        <v>227</v>
      </c>
      <c r="D54" s="435"/>
      <c r="E54" s="435"/>
      <c r="F54" s="435"/>
      <c r="G54" s="435"/>
      <c r="H54" s="435"/>
      <c r="I54" s="436"/>
      <c r="J54" s="462"/>
      <c r="K54" s="463"/>
      <c r="L54" s="463"/>
      <c r="M54" s="463"/>
      <c r="N54" s="463"/>
      <c r="O54" s="463"/>
      <c r="P54" s="463"/>
      <c r="Q54" s="463"/>
      <c r="R54" s="463"/>
      <c r="S54" s="463"/>
      <c r="T54" s="464" t="s">
        <v>228</v>
      </c>
      <c r="U54" s="465"/>
      <c r="V54" s="462"/>
      <c r="W54" s="463"/>
      <c r="X54" s="463"/>
      <c r="Y54" s="463"/>
      <c r="Z54" s="463"/>
      <c r="AA54" s="463"/>
      <c r="AB54" s="463"/>
      <c r="AC54" s="463"/>
      <c r="AD54" s="463"/>
      <c r="AE54" s="463"/>
      <c r="AF54" s="464" t="s">
        <v>229</v>
      </c>
      <c r="AG54" s="465"/>
      <c r="AH54" s="152"/>
      <c r="AI54" s="153"/>
      <c r="AJ54" s="153"/>
      <c r="AK54" s="153"/>
      <c r="AL54" s="153"/>
      <c r="AM54" s="153"/>
      <c r="AN54" s="153"/>
      <c r="AO54" s="153"/>
      <c r="AP54" s="153"/>
      <c r="AQ54" s="143"/>
      <c r="AR54" s="205"/>
      <c r="AS54" s="205"/>
      <c r="AT54" s="205"/>
      <c r="AU54" s="205"/>
      <c r="AV54" s="205"/>
      <c r="AW54" s="205"/>
      <c r="AX54" s="205"/>
      <c r="AY54" s="205"/>
      <c r="AZ54" s="205"/>
      <c r="BA54" s="205"/>
      <c r="BB54" s="205"/>
      <c r="BC54" s="205"/>
      <c r="BD54" s="205"/>
      <c r="BE54" s="205"/>
      <c r="BF54" s="205"/>
      <c r="BG54" s="205"/>
      <c r="BH54" s="154"/>
      <c r="BM54" s="272"/>
    </row>
    <row r="55" spans="1:65" ht="19.5" customHeight="1">
      <c r="A55" s="515"/>
      <c r="B55" s="458"/>
      <c r="C55" s="434" t="s">
        <v>230</v>
      </c>
      <c r="D55" s="435"/>
      <c r="E55" s="435"/>
      <c r="F55" s="435"/>
      <c r="G55" s="435"/>
      <c r="H55" s="435"/>
      <c r="I55" s="436"/>
      <c r="J55" s="462"/>
      <c r="K55" s="463"/>
      <c r="L55" s="463"/>
      <c r="M55" s="463"/>
      <c r="N55" s="463"/>
      <c r="O55" s="463"/>
      <c r="P55" s="463"/>
      <c r="Q55" s="463"/>
      <c r="R55" s="463"/>
      <c r="S55" s="463"/>
      <c r="T55" s="464" t="s">
        <v>228</v>
      </c>
      <c r="U55" s="465"/>
      <c r="V55" s="462"/>
      <c r="W55" s="463"/>
      <c r="X55" s="463"/>
      <c r="Y55" s="463"/>
      <c r="Z55" s="463"/>
      <c r="AA55" s="463"/>
      <c r="AB55" s="463"/>
      <c r="AC55" s="463"/>
      <c r="AD55" s="463"/>
      <c r="AE55" s="463"/>
      <c r="AF55" s="464" t="s">
        <v>229</v>
      </c>
      <c r="AG55" s="465"/>
      <c r="AH55" s="152"/>
      <c r="AI55" s="153"/>
      <c r="AJ55" s="153"/>
      <c r="AK55" s="153"/>
      <c r="AL55" s="153"/>
      <c r="AM55" s="153"/>
      <c r="AN55" s="153"/>
      <c r="AO55" s="153"/>
      <c r="AP55" s="153"/>
      <c r="AQ55" s="143"/>
      <c r="AR55" s="205"/>
      <c r="AS55" s="205"/>
      <c r="AT55" s="205"/>
      <c r="AU55" s="205"/>
      <c r="AV55" s="205"/>
      <c r="AW55" s="205"/>
      <c r="AX55" s="205"/>
      <c r="AY55" s="205"/>
      <c r="AZ55" s="205"/>
      <c r="BA55" s="205"/>
      <c r="BB55" s="205"/>
      <c r="BC55" s="205"/>
      <c r="BD55" s="205"/>
      <c r="BE55" s="205"/>
      <c r="BF55" s="205"/>
      <c r="BG55" s="205"/>
      <c r="BH55" s="154"/>
      <c r="BM55" s="272"/>
    </row>
    <row r="56" spans="1:65" ht="19.5" customHeight="1">
      <c r="A56" s="515"/>
      <c r="B56" s="458"/>
      <c r="C56" s="466" t="s">
        <v>53</v>
      </c>
      <c r="D56" s="467"/>
      <c r="E56" s="467"/>
      <c r="F56" s="467"/>
      <c r="G56" s="467"/>
      <c r="H56" s="467"/>
      <c r="I56" s="467"/>
      <c r="J56" s="437"/>
      <c r="K56" s="438"/>
      <c r="L56" s="438"/>
      <c r="M56" s="438"/>
      <c r="N56" s="438"/>
      <c r="O56" s="438"/>
      <c r="P56" s="438"/>
      <c r="Q56" s="438"/>
      <c r="R56" s="438"/>
      <c r="S56" s="438"/>
      <c r="T56" s="471" t="s">
        <v>36</v>
      </c>
      <c r="U56" s="472"/>
      <c r="V56" s="437"/>
      <c r="W56" s="438"/>
      <c r="X56" s="438"/>
      <c r="Y56" s="438"/>
      <c r="Z56" s="438"/>
      <c r="AA56" s="438"/>
      <c r="AB56" s="438"/>
      <c r="AC56" s="438"/>
      <c r="AD56" s="438"/>
      <c r="AE56" s="438"/>
      <c r="AF56" s="471" t="s">
        <v>231</v>
      </c>
      <c r="AG56" s="472"/>
      <c r="AH56" s="99"/>
      <c r="AI56" s="100"/>
      <c r="AJ56" s="100"/>
      <c r="AK56" s="100"/>
      <c r="AL56" s="100"/>
      <c r="AM56" s="100"/>
      <c r="AN56" s="100"/>
      <c r="AO56" s="100"/>
      <c r="AP56" s="100"/>
      <c r="AQ56" s="155"/>
      <c r="AR56" s="156"/>
      <c r="AS56" s="156"/>
      <c r="AT56" s="156"/>
      <c r="AU56" s="156"/>
      <c r="AV56" s="156"/>
      <c r="AW56" s="156"/>
      <c r="AX56" s="156"/>
      <c r="AY56" s="156"/>
      <c r="AZ56" s="156"/>
      <c r="BA56" s="156"/>
      <c r="BB56" s="156"/>
      <c r="BC56" s="156"/>
      <c r="BD56" s="156"/>
      <c r="BE56" s="156"/>
      <c r="BF56" s="156"/>
      <c r="BG56" s="156"/>
      <c r="BH56" s="157"/>
      <c r="BM56" s="272"/>
    </row>
    <row r="57" spans="1:65" ht="11.25" customHeight="1">
      <c r="A57" s="515"/>
      <c r="B57" s="458"/>
      <c r="C57" s="473" t="s">
        <v>49</v>
      </c>
      <c r="D57" s="473"/>
      <c r="E57" s="473"/>
      <c r="F57" s="473"/>
      <c r="G57" s="473"/>
      <c r="H57" s="473"/>
      <c r="I57" s="474"/>
      <c r="J57" s="476" t="s">
        <v>54</v>
      </c>
      <c r="K57" s="477"/>
      <c r="L57" s="477"/>
      <c r="M57" s="477"/>
      <c r="N57" s="477"/>
      <c r="O57" s="477"/>
      <c r="P57" s="477"/>
      <c r="Q57" s="477"/>
      <c r="R57" s="477"/>
      <c r="S57" s="477"/>
      <c r="T57" s="477"/>
      <c r="U57" s="478"/>
      <c r="V57" s="476" t="s">
        <v>232</v>
      </c>
      <c r="W57" s="477"/>
      <c r="X57" s="477"/>
      <c r="Y57" s="477"/>
      <c r="Z57" s="477"/>
      <c r="AA57" s="477"/>
      <c r="AB57" s="477"/>
      <c r="AC57" s="477"/>
      <c r="AD57" s="477"/>
      <c r="AE57" s="477"/>
      <c r="AF57" s="477"/>
      <c r="AG57" s="477"/>
      <c r="AH57" s="158"/>
      <c r="AI57" s="158"/>
      <c r="AL57" s="158"/>
      <c r="AM57" s="158"/>
      <c r="AN57" s="158"/>
      <c r="AO57" s="158"/>
      <c r="AP57" s="158"/>
      <c r="AQ57" s="158"/>
      <c r="AR57" s="158"/>
      <c r="AS57" s="159"/>
      <c r="AT57" s="96"/>
      <c r="AU57" s="96"/>
      <c r="AV57" s="96"/>
      <c r="AW57" s="96"/>
      <c r="AX57" s="96"/>
      <c r="AY57" s="96"/>
      <c r="AZ57" s="150"/>
      <c r="BA57" s="102"/>
      <c r="BB57" s="102"/>
      <c r="BC57" s="102"/>
      <c r="BD57" s="102"/>
      <c r="BE57" s="102"/>
      <c r="BF57" s="102"/>
      <c r="BG57" s="102"/>
      <c r="BH57" s="160"/>
      <c r="BM57" s="272"/>
    </row>
    <row r="58" spans="1:65" ht="17.25" customHeight="1">
      <c r="A58" s="515"/>
      <c r="B58" s="458"/>
      <c r="C58" s="453"/>
      <c r="D58" s="453"/>
      <c r="E58" s="453"/>
      <c r="F58" s="453"/>
      <c r="G58" s="453"/>
      <c r="H58" s="453"/>
      <c r="I58" s="475"/>
      <c r="J58" s="479"/>
      <c r="K58" s="480"/>
      <c r="L58" s="480"/>
      <c r="M58" s="480"/>
      <c r="N58" s="480"/>
      <c r="O58" s="480"/>
      <c r="P58" s="480"/>
      <c r="Q58" s="480"/>
      <c r="R58" s="480"/>
      <c r="S58" s="480"/>
      <c r="T58" s="480"/>
      <c r="U58" s="481"/>
      <c r="V58" s="479"/>
      <c r="W58" s="480"/>
      <c r="X58" s="480"/>
      <c r="Y58" s="480"/>
      <c r="Z58" s="480"/>
      <c r="AA58" s="480"/>
      <c r="AB58" s="480"/>
      <c r="AC58" s="480"/>
      <c r="AD58" s="480"/>
      <c r="AE58" s="480"/>
      <c r="AF58" s="480"/>
      <c r="AG58" s="480"/>
      <c r="AH58" s="446" t="s">
        <v>233</v>
      </c>
      <c r="AI58" s="447"/>
      <c r="AJ58" s="447"/>
      <c r="AK58" s="447"/>
      <c r="AL58" s="447"/>
      <c r="AM58" s="447"/>
      <c r="AN58" s="447"/>
      <c r="AO58" s="447"/>
      <c r="AP58" s="447"/>
      <c r="AQ58" s="447"/>
      <c r="AR58" s="447"/>
      <c r="AS58" s="448"/>
      <c r="AT58" s="161"/>
      <c r="AU58" s="161"/>
      <c r="AV58" s="161"/>
      <c r="AW58" s="161"/>
      <c r="AX58" s="161"/>
      <c r="AY58" s="161"/>
      <c r="AZ58" s="5"/>
      <c r="BA58" s="5"/>
      <c r="BB58" s="5"/>
      <c r="BC58" s="5"/>
      <c r="BD58" s="5"/>
      <c r="BE58" s="5"/>
      <c r="BF58" s="5"/>
      <c r="BG58" s="5"/>
      <c r="BH58" s="162"/>
      <c r="BM58" s="272"/>
    </row>
    <row r="59" spans="1:65" ht="18.75" customHeight="1">
      <c r="A59" s="515"/>
      <c r="B59" s="458"/>
      <c r="C59" s="434" t="s">
        <v>52</v>
      </c>
      <c r="D59" s="460"/>
      <c r="E59" s="460"/>
      <c r="F59" s="460"/>
      <c r="G59" s="460"/>
      <c r="H59" s="460"/>
      <c r="I59" s="460"/>
      <c r="J59" s="451"/>
      <c r="K59" s="452"/>
      <c r="L59" s="452"/>
      <c r="M59" s="452"/>
      <c r="N59" s="452"/>
      <c r="O59" s="163" t="s">
        <v>234</v>
      </c>
      <c r="P59" s="449"/>
      <c r="Q59" s="449"/>
      <c r="R59" s="449"/>
      <c r="S59" s="189" t="s">
        <v>56</v>
      </c>
      <c r="T59" s="449" t="s">
        <v>57</v>
      </c>
      <c r="U59" s="450"/>
      <c r="V59" s="468"/>
      <c r="W59" s="469"/>
      <c r="X59" s="469"/>
      <c r="Y59" s="469"/>
      <c r="Z59" s="469"/>
      <c r="AA59" s="163" t="s">
        <v>234</v>
      </c>
      <c r="AB59" s="449"/>
      <c r="AC59" s="449"/>
      <c r="AD59" s="449"/>
      <c r="AE59" s="189" t="s">
        <v>56</v>
      </c>
      <c r="AF59" s="449" t="s">
        <v>235</v>
      </c>
      <c r="AG59" s="450"/>
      <c r="AH59" s="451"/>
      <c r="AI59" s="452"/>
      <c r="AJ59" s="452"/>
      <c r="AK59" s="452"/>
      <c r="AL59" s="452"/>
      <c r="AM59" s="189" t="s">
        <v>55</v>
      </c>
      <c r="AN59" s="449"/>
      <c r="AO59" s="449"/>
      <c r="AP59" s="449"/>
      <c r="AQ59" s="189" t="s">
        <v>56</v>
      </c>
      <c r="AR59" s="449" t="s">
        <v>58</v>
      </c>
      <c r="AS59" s="450"/>
      <c r="AT59" s="164"/>
      <c r="AU59" s="164"/>
      <c r="AV59" s="165"/>
      <c r="AW59" s="165"/>
      <c r="AX59" s="165"/>
      <c r="AY59" s="166"/>
      <c r="AZ59" s="5"/>
      <c r="BA59" s="5"/>
      <c r="BB59" s="5"/>
      <c r="BC59" s="5"/>
      <c r="BD59" s="5"/>
      <c r="BE59" s="5"/>
      <c r="BF59" s="5"/>
      <c r="BG59" s="5"/>
      <c r="BH59" s="162"/>
      <c r="BM59" s="272"/>
    </row>
    <row r="60" spans="1:65" ht="18.75" customHeight="1">
      <c r="A60" s="515"/>
      <c r="B60" s="458"/>
      <c r="C60" s="466" t="s">
        <v>59</v>
      </c>
      <c r="D60" s="467"/>
      <c r="E60" s="467"/>
      <c r="F60" s="467"/>
      <c r="G60" s="467"/>
      <c r="H60" s="467"/>
      <c r="I60" s="467"/>
      <c r="J60" s="451"/>
      <c r="K60" s="452"/>
      <c r="L60" s="452"/>
      <c r="M60" s="452"/>
      <c r="N60" s="452"/>
      <c r="O60" s="163" t="s">
        <v>234</v>
      </c>
      <c r="P60" s="449"/>
      <c r="Q60" s="449"/>
      <c r="R60" s="449"/>
      <c r="S60" s="189" t="s">
        <v>56</v>
      </c>
      <c r="T60" s="449" t="s">
        <v>57</v>
      </c>
      <c r="U60" s="450"/>
      <c r="V60" s="468"/>
      <c r="W60" s="469"/>
      <c r="X60" s="469"/>
      <c r="Y60" s="469"/>
      <c r="Z60" s="469"/>
      <c r="AA60" s="163" t="s">
        <v>234</v>
      </c>
      <c r="AB60" s="449"/>
      <c r="AC60" s="449"/>
      <c r="AD60" s="449"/>
      <c r="AE60" s="189" t="s">
        <v>56</v>
      </c>
      <c r="AF60" s="449" t="s">
        <v>235</v>
      </c>
      <c r="AG60" s="450"/>
      <c r="AH60" s="451"/>
      <c r="AI60" s="452"/>
      <c r="AJ60" s="452"/>
      <c r="AK60" s="452"/>
      <c r="AL60" s="452"/>
      <c r="AM60" s="189" t="s">
        <v>55</v>
      </c>
      <c r="AN60" s="449"/>
      <c r="AO60" s="449"/>
      <c r="AP60" s="449"/>
      <c r="AQ60" s="189" t="s">
        <v>56</v>
      </c>
      <c r="AR60" s="449" t="s">
        <v>58</v>
      </c>
      <c r="AS60" s="450"/>
      <c r="AT60" s="164"/>
      <c r="AU60" s="164"/>
      <c r="AV60" s="165"/>
      <c r="AW60" s="165"/>
      <c r="AX60" s="165"/>
      <c r="AY60" s="166"/>
      <c r="AZ60" s="5"/>
      <c r="BA60" s="5"/>
      <c r="BB60" s="5"/>
      <c r="BC60" s="5"/>
      <c r="BD60" s="5"/>
      <c r="BE60" s="5"/>
      <c r="BF60" s="5"/>
      <c r="BG60" s="5"/>
      <c r="BH60" s="162"/>
      <c r="BM60" s="272"/>
    </row>
    <row r="61" spans="1:65" ht="18.75" customHeight="1">
      <c r="A61" s="515"/>
      <c r="B61" s="458"/>
      <c r="C61" s="466" t="s">
        <v>53</v>
      </c>
      <c r="D61" s="467"/>
      <c r="E61" s="467"/>
      <c r="F61" s="467"/>
      <c r="G61" s="467"/>
      <c r="H61" s="467"/>
      <c r="I61" s="467"/>
      <c r="J61" s="451"/>
      <c r="K61" s="452"/>
      <c r="L61" s="452"/>
      <c r="M61" s="452"/>
      <c r="N61" s="452"/>
      <c r="O61" s="163" t="s">
        <v>234</v>
      </c>
      <c r="P61" s="449"/>
      <c r="Q61" s="449"/>
      <c r="R61" s="449"/>
      <c r="S61" s="189" t="s">
        <v>56</v>
      </c>
      <c r="T61" s="449" t="s">
        <v>57</v>
      </c>
      <c r="U61" s="450"/>
      <c r="V61" s="468"/>
      <c r="W61" s="469"/>
      <c r="X61" s="469"/>
      <c r="Y61" s="469"/>
      <c r="Z61" s="469"/>
      <c r="AA61" s="163" t="s">
        <v>234</v>
      </c>
      <c r="AB61" s="449"/>
      <c r="AC61" s="449"/>
      <c r="AD61" s="449"/>
      <c r="AE61" s="189" t="s">
        <v>56</v>
      </c>
      <c r="AF61" s="449" t="s">
        <v>235</v>
      </c>
      <c r="AG61" s="450"/>
      <c r="AH61" s="451"/>
      <c r="AI61" s="452"/>
      <c r="AJ61" s="452"/>
      <c r="AK61" s="452"/>
      <c r="AL61" s="452"/>
      <c r="AM61" s="189" t="s">
        <v>55</v>
      </c>
      <c r="AN61" s="449"/>
      <c r="AO61" s="449"/>
      <c r="AP61" s="449"/>
      <c r="AQ61" s="189" t="s">
        <v>56</v>
      </c>
      <c r="AR61" s="449" t="s">
        <v>58</v>
      </c>
      <c r="AS61" s="450"/>
      <c r="AT61" s="164"/>
      <c r="AU61" s="164"/>
      <c r="AV61" s="165"/>
      <c r="AW61" s="165"/>
      <c r="AX61" s="165"/>
      <c r="AY61" s="166"/>
      <c r="AZ61" s="5"/>
      <c r="BA61" s="5"/>
      <c r="BB61" s="5"/>
      <c r="BC61" s="5"/>
      <c r="BD61" s="5"/>
      <c r="BE61" s="5"/>
      <c r="BF61" s="5"/>
      <c r="BG61" s="5"/>
      <c r="BH61" s="162"/>
      <c r="BM61" s="272"/>
    </row>
    <row r="62" spans="1:65" ht="18.75" customHeight="1">
      <c r="A62" s="515"/>
      <c r="B62" s="459"/>
      <c r="C62" s="453" t="s">
        <v>22</v>
      </c>
      <c r="D62" s="453"/>
      <c r="E62" s="453"/>
      <c r="F62" s="453"/>
      <c r="G62" s="453"/>
      <c r="H62" s="453"/>
      <c r="I62" s="453"/>
      <c r="J62" s="454">
        <f>SUM(J59:N61)</f>
        <v>0</v>
      </c>
      <c r="K62" s="455"/>
      <c r="L62" s="455"/>
      <c r="M62" s="455"/>
      <c r="N62" s="455"/>
      <c r="O62" s="167" t="s">
        <v>234</v>
      </c>
      <c r="P62" s="456">
        <f>SUM(P59:R61)</f>
        <v>0</v>
      </c>
      <c r="Q62" s="456"/>
      <c r="R62" s="456"/>
      <c r="S62" s="190" t="s">
        <v>56</v>
      </c>
      <c r="T62" s="482" t="s">
        <v>57</v>
      </c>
      <c r="U62" s="483"/>
      <c r="V62" s="454">
        <f>SUM(V59:Z61)</f>
        <v>0</v>
      </c>
      <c r="W62" s="455"/>
      <c r="X62" s="455"/>
      <c r="Y62" s="455"/>
      <c r="Z62" s="455"/>
      <c r="AA62" s="167" t="s">
        <v>234</v>
      </c>
      <c r="AB62" s="456">
        <f>SUM(AB59:AD61)</f>
        <v>0</v>
      </c>
      <c r="AC62" s="456"/>
      <c r="AD62" s="456"/>
      <c r="AE62" s="190" t="s">
        <v>56</v>
      </c>
      <c r="AF62" s="456" t="s">
        <v>235</v>
      </c>
      <c r="AG62" s="470"/>
      <c r="AH62" s="454">
        <f>SUM(AH59:AL61)</f>
        <v>0</v>
      </c>
      <c r="AI62" s="455"/>
      <c r="AJ62" s="455"/>
      <c r="AK62" s="455"/>
      <c r="AL62" s="455"/>
      <c r="AM62" s="190" t="s">
        <v>55</v>
      </c>
      <c r="AN62" s="456">
        <f>SUM(AN59:AQ61)</f>
        <v>0</v>
      </c>
      <c r="AO62" s="456"/>
      <c r="AP62" s="456"/>
      <c r="AQ62" s="190" t="s">
        <v>56</v>
      </c>
      <c r="AR62" s="441" t="s">
        <v>235</v>
      </c>
      <c r="AS62" s="442"/>
      <c r="AT62" s="168"/>
      <c r="AU62" s="168"/>
      <c r="AV62" s="169"/>
      <c r="AW62" s="169"/>
      <c r="AX62" s="169"/>
      <c r="AY62" s="170"/>
      <c r="AZ62" s="103"/>
      <c r="BA62" s="103"/>
      <c r="BB62" s="103"/>
      <c r="BC62" s="103"/>
      <c r="BD62" s="103"/>
      <c r="BE62" s="103"/>
      <c r="BF62" s="103"/>
      <c r="BG62" s="103"/>
      <c r="BH62" s="171"/>
      <c r="BM62" s="272"/>
    </row>
    <row r="63" spans="1:65" ht="15" customHeight="1">
      <c r="A63" s="515"/>
      <c r="B63" s="443" t="s">
        <v>147</v>
      </c>
      <c r="C63" s="444"/>
      <c r="D63" s="444"/>
      <c r="E63" s="444"/>
      <c r="F63" s="444"/>
      <c r="G63" s="444"/>
      <c r="H63" s="444"/>
      <c r="I63" s="445"/>
      <c r="J63" s="446" t="s">
        <v>50</v>
      </c>
      <c r="K63" s="447"/>
      <c r="L63" s="447"/>
      <c r="M63" s="447"/>
      <c r="N63" s="447"/>
      <c r="O63" s="447"/>
      <c r="P63" s="447"/>
      <c r="Q63" s="447"/>
      <c r="R63" s="447"/>
      <c r="S63" s="447"/>
      <c r="T63" s="447"/>
      <c r="U63" s="447"/>
      <c r="V63" s="447"/>
      <c r="W63" s="448"/>
      <c r="X63" s="172"/>
      <c r="Y63" s="173"/>
      <c r="Z63" s="173"/>
      <c r="AA63" s="173"/>
      <c r="AB63" s="173"/>
      <c r="AC63" s="173"/>
      <c r="AD63" s="173"/>
      <c r="AE63" s="173"/>
      <c r="AF63" s="173"/>
      <c r="AG63" s="173"/>
      <c r="AH63" s="173"/>
      <c r="AI63" s="174"/>
      <c r="AJ63" s="174"/>
      <c r="AK63" s="175"/>
      <c r="AL63" s="175"/>
      <c r="AM63" s="175"/>
      <c r="AN63" s="175"/>
      <c r="AO63" s="175"/>
      <c r="AP63" s="175"/>
      <c r="AQ63" s="175"/>
      <c r="AR63" s="175"/>
      <c r="AS63" s="175"/>
      <c r="AT63" s="175"/>
      <c r="AU63" s="175"/>
      <c r="AV63" s="175"/>
      <c r="AW63" s="175"/>
      <c r="AX63" s="175"/>
      <c r="AY63" s="175"/>
      <c r="AZ63" s="176"/>
      <c r="BA63" s="176"/>
      <c r="BB63" s="176"/>
      <c r="BC63" s="176"/>
      <c r="BD63" s="176"/>
      <c r="BE63" s="176"/>
      <c r="BF63" s="176"/>
      <c r="BG63" s="176"/>
      <c r="BH63" s="177"/>
      <c r="BM63" s="272"/>
    </row>
    <row r="64" spans="1:65" ht="18.75" customHeight="1">
      <c r="A64" s="515"/>
      <c r="B64" s="3"/>
      <c r="C64" s="434" t="s">
        <v>60</v>
      </c>
      <c r="D64" s="435"/>
      <c r="E64" s="435"/>
      <c r="F64" s="435"/>
      <c r="G64" s="435"/>
      <c r="H64" s="435"/>
      <c r="I64" s="436"/>
      <c r="J64" s="437"/>
      <c r="K64" s="438"/>
      <c r="L64" s="438"/>
      <c r="M64" s="438"/>
      <c r="N64" s="438"/>
      <c r="O64" s="438"/>
      <c r="P64" s="438"/>
      <c r="Q64" s="438"/>
      <c r="R64" s="438"/>
      <c r="S64" s="438"/>
      <c r="T64" s="438"/>
      <c r="U64" s="438"/>
      <c r="V64" s="439" t="s">
        <v>36</v>
      </c>
      <c r="W64" s="440"/>
      <c r="X64" s="178"/>
      <c r="Y64" s="144"/>
      <c r="Z64" s="144"/>
      <c r="AA64" s="144"/>
      <c r="AB64" s="144"/>
      <c r="AC64" s="144"/>
      <c r="AD64" s="144"/>
      <c r="AE64" s="144"/>
      <c r="AF64" s="144"/>
      <c r="AG64" s="144"/>
      <c r="AH64" s="143"/>
      <c r="AI64" s="144"/>
      <c r="AJ64" s="143"/>
      <c r="AK64" s="101"/>
      <c r="AL64" s="101"/>
      <c r="AM64" s="101"/>
      <c r="AN64" s="101"/>
      <c r="AO64" s="101"/>
      <c r="AP64" s="101"/>
      <c r="AQ64" s="101"/>
      <c r="AR64" s="101"/>
      <c r="AS64" s="101"/>
      <c r="AT64" s="101"/>
      <c r="AU64" s="101"/>
      <c r="AV64" s="101"/>
      <c r="AW64" s="101"/>
      <c r="AX64" s="101"/>
      <c r="AY64" s="143"/>
      <c r="AZ64" s="179"/>
      <c r="BA64" s="179"/>
      <c r="BB64" s="179"/>
      <c r="BC64" s="179"/>
      <c r="BD64" s="179"/>
      <c r="BE64" s="179"/>
      <c r="BF64" s="179"/>
      <c r="BG64" s="179"/>
      <c r="BH64" s="180"/>
      <c r="BI64" s="273"/>
      <c r="BM64" s="272"/>
    </row>
    <row r="65" spans="1:65" ht="18.75" customHeight="1">
      <c r="A65" s="516"/>
      <c r="B65" s="226"/>
      <c r="C65" s="434" t="s">
        <v>126</v>
      </c>
      <c r="D65" s="435"/>
      <c r="E65" s="435"/>
      <c r="F65" s="435"/>
      <c r="G65" s="435"/>
      <c r="H65" s="435"/>
      <c r="I65" s="436"/>
      <c r="J65" s="437"/>
      <c r="K65" s="438"/>
      <c r="L65" s="438"/>
      <c r="M65" s="438"/>
      <c r="N65" s="438"/>
      <c r="O65" s="438"/>
      <c r="P65" s="438"/>
      <c r="Q65" s="438"/>
      <c r="R65" s="438"/>
      <c r="S65" s="438"/>
      <c r="T65" s="438"/>
      <c r="U65" s="438"/>
      <c r="V65" s="439" t="s">
        <v>36</v>
      </c>
      <c r="W65" s="440"/>
      <c r="X65" s="97"/>
      <c r="Y65" s="98"/>
      <c r="Z65" s="98"/>
      <c r="AA65" s="98"/>
      <c r="AB65" s="98"/>
      <c r="AC65" s="98"/>
      <c r="AD65" s="98"/>
      <c r="AE65" s="98"/>
      <c r="AF65" s="98"/>
      <c r="AG65" s="98"/>
      <c r="AH65" s="98"/>
      <c r="AI65" s="98"/>
      <c r="AJ65" s="181"/>
      <c r="AK65" s="198"/>
      <c r="AL65" s="198"/>
      <c r="AM65" s="198"/>
      <c r="AN65" s="198"/>
      <c r="AO65" s="198"/>
      <c r="AP65" s="198"/>
      <c r="AQ65" s="198"/>
      <c r="AR65" s="198"/>
      <c r="AS65" s="198"/>
      <c r="AT65" s="198"/>
      <c r="AU65" s="198"/>
      <c r="AV65" s="198"/>
      <c r="AW65" s="198"/>
      <c r="AX65" s="198"/>
      <c r="AY65" s="181"/>
      <c r="AZ65" s="182"/>
      <c r="BA65" s="182"/>
      <c r="BB65" s="182"/>
      <c r="BC65" s="182"/>
      <c r="BD65" s="182"/>
      <c r="BE65" s="182"/>
      <c r="BF65" s="182"/>
      <c r="BG65" s="182"/>
      <c r="BH65" s="183"/>
      <c r="BI65" s="274"/>
      <c r="BJ65" s="267"/>
      <c r="BK65" s="267"/>
      <c r="BL65" s="267"/>
      <c r="BM65" s="275"/>
    </row>
    <row r="66" spans="1:65" ht="18.75" customHeight="1">
      <c r="A66" s="227"/>
      <c r="B66" s="228"/>
      <c r="C66" s="225"/>
      <c r="D66" s="225"/>
      <c r="E66" s="225"/>
      <c r="F66" s="225"/>
      <c r="G66" s="225"/>
      <c r="H66" s="225"/>
      <c r="I66" s="225"/>
      <c r="J66" s="229"/>
      <c r="K66" s="229"/>
      <c r="L66" s="229"/>
      <c r="M66" s="229"/>
      <c r="N66" s="229"/>
      <c r="O66" s="229"/>
      <c r="P66" s="229"/>
      <c r="Q66" s="229"/>
      <c r="R66" s="229"/>
      <c r="S66" s="229"/>
      <c r="T66" s="229"/>
      <c r="U66" s="229"/>
      <c r="V66" s="230"/>
      <c r="W66" s="230"/>
      <c r="X66" s="144"/>
      <c r="Y66" s="144"/>
      <c r="Z66" s="144"/>
      <c r="AA66" s="144"/>
      <c r="AB66" s="144"/>
      <c r="AC66" s="144"/>
      <c r="AD66" s="144"/>
      <c r="AE66" s="144"/>
      <c r="AF66" s="144"/>
      <c r="AG66" s="144"/>
      <c r="AH66" s="144"/>
      <c r="AI66" s="144"/>
      <c r="AJ66" s="231"/>
      <c r="AK66" s="101"/>
      <c r="AL66" s="101"/>
      <c r="AM66" s="101"/>
      <c r="AN66" s="101"/>
      <c r="AO66" s="101"/>
      <c r="AP66" s="101"/>
      <c r="AQ66" s="101"/>
      <c r="AR66" s="101"/>
      <c r="AS66" s="101"/>
      <c r="AT66" s="101"/>
      <c r="AU66" s="101"/>
      <c r="AV66" s="101"/>
      <c r="AW66" s="101"/>
      <c r="AX66" s="101"/>
      <c r="AY66" s="231"/>
      <c r="AZ66" s="179"/>
      <c r="BA66" s="179"/>
      <c r="BB66" s="179"/>
      <c r="BC66" s="179"/>
      <c r="BD66" s="179"/>
      <c r="BE66" s="179"/>
      <c r="BF66" s="179"/>
      <c r="BG66" s="179"/>
      <c r="BH66" s="179"/>
    </row>
    <row r="67" spans="1:65" ht="18.75" customHeight="1">
      <c r="A67" s="702" t="s">
        <v>309</v>
      </c>
      <c r="B67" s="702"/>
      <c r="C67" s="70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c r="BC67" s="702"/>
      <c r="BD67" s="702"/>
      <c r="BE67" s="702"/>
      <c r="BF67" s="702"/>
      <c r="BG67" s="702"/>
      <c r="BH67" s="702"/>
      <c r="BI67" s="702"/>
      <c r="BJ67" s="702"/>
      <c r="BK67" s="702"/>
      <c r="BL67" s="702"/>
      <c r="BM67" s="702"/>
    </row>
    <row r="69" spans="1:65">
      <c r="C69" s="60" t="s">
        <v>81</v>
      </c>
    </row>
    <row r="70" spans="1:65" ht="15" customHeight="1">
      <c r="E70" s="37" t="s">
        <v>236</v>
      </c>
    </row>
    <row r="71" spans="1:65" ht="15" customHeight="1">
      <c r="E71" s="59" t="s">
        <v>237</v>
      </c>
    </row>
    <row r="72" spans="1:65" ht="15" customHeight="1">
      <c r="E72" s="59" t="s">
        <v>238</v>
      </c>
      <c r="F72" s="59"/>
    </row>
    <row r="73" spans="1:65" ht="15" customHeight="1">
      <c r="E73" s="59" t="s">
        <v>239</v>
      </c>
    </row>
    <row r="74" spans="1:65" ht="15" customHeight="1">
      <c r="E74" s="59" t="s">
        <v>240</v>
      </c>
      <c r="F74" s="59"/>
    </row>
    <row r="75" spans="1:65" ht="15" customHeight="1">
      <c r="E75" s="66" t="s">
        <v>241</v>
      </c>
    </row>
    <row r="76" spans="1:65" ht="15" customHeight="1">
      <c r="E76" s="59" t="s">
        <v>242</v>
      </c>
    </row>
    <row r="77" spans="1:65" ht="15" customHeight="1">
      <c r="E77" s="59" t="s">
        <v>297</v>
      </c>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row>
    <row r="78" spans="1:65" ht="15" customHeight="1">
      <c r="E78" s="59" t="s">
        <v>298</v>
      </c>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row>
    <row r="79" spans="1:65" ht="15" customHeight="1">
      <c r="E79" s="59" t="s">
        <v>299</v>
      </c>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row>
    <row r="80" spans="1:65" ht="15" customHeight="1">
      <c r="E80" s="59" t="s">
        <v>300</v>
      </c>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row>
    <row r="81" spans="5:66" ht="15" customHeight="1">
      <c r="E81" s="37" t="s">
        <v>243</v>
      </c>
    </row>
    <row r="82" spans="5:66" ht="15" customHeight="1">
      <c r="E82" s="59" t="s">
        <v>244</v>
      </c>
    </row>
    <row r="83" spans="5:66" ht="15" customHeight="1">
      <c r="E83" s="37" t="s">
        <v>245</v>
      </c>
    </row>
    <row r="84" spans="5:66" ht="15" customHeight="1">
      <c r="E84" s="37" t="s">
        <v>246</v>
      </c>
    </row>
    <row r="85" spans="5:66" ht="15" customHeight="1">
      <c r="E85" s="59" t="s">
        <v>247</v>
      </c>
    </row>
    <row r="86" spans="5:66" ht="15" customHeight="1">
      <c r="E86" s="59" t="s">
        <v>248</v>
      </c>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row>
    <row r="87" spans="5:66" ht="15" customHeight="1">
      <c r="E87" s="59" t="s">
        <v>249</v>
      </c>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row>
    <row r="88" spans="5:66" ht="15" customHeight="1">
      <c r="E88" s="59" t="s">
        <v>301</v>
      </c>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row>
    <row r="89" spans="5:66" ht="15" customHeight="1">
      <c r="E89" s="59" t="s">
        <v>273</v>
      </c>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276"/>
    </row>
    <row r="90" spans="5:66" ht="15" customHeight="1">
      <c r="E90" s="59" t="s">
        <v>305</v>
      </c>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row>
    <row r="91" spans="5:66" ht="15" customHeight="1">
      <c r="E91" s="59" t="s">
        <v>448</v>
      </c>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row>
    <row r="92" spans="5:66" ht="15" customHeight="1">
      <c r="E92" s="59" t="s">
        <v>250</v>
      </c>
      <c r="F92" s="59"/>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row>
    <row r="93" spans="5:66" ht="15" customHeight="1">
      <c r="E93" s="66" t="s">
        <v>306</v>
      </c>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row>
    <row r="94" spans="5:66" ht="15" customHeight="1">
      <c r="E94" s="66" t="s">
        <v>251</v>
      </c>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row>
    <row r="95" spans="5:66" ht="15" customHeight="1">
      <c r="E95" s="59" t="s">
        <v>307</v>
      </c>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row>
    <row r="96" spans="5:66" ht="15" customHeight="1">
      <c r="E96" s="59" t="s">
        <v>308</v>
      </c>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row>
    <row r="97" spans="4:66" ht="15" customHeight="1">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row>
    <row r="98" spans="4:66" ht="15" customHeight="1">
      <c r="E98" s="59" t="s">
        <v>253</v>
      </c>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row>
    <row r="99" spans="4:66" ht="15" customHeight="1">
      <c r="E99" s="59" t="s">
        <v>254</v>
      </c>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row>
    <row r="100" spans="4:66" ht="15" customHeight="1">
      <c r="E100" s="59" t="s">
        <v>255</v>
      </c>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row>
    <row r="101" spans="4:66" ht="15" customHeight="1">
      <c r="E101" s="59" t="s">
        <v>256</v>
      </c>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276"/>
    </row>
    <row r="102" spans="4:66" s="187" customFormat="1" ht="15" customHeight="1">
      <c r="E102" s="59" t="s">
        <v>257</v>
      </c>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276"/>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4:66" ht="15" customHeight="1">
      <c r="E103" s="59" t="s">
        <v>258</v>
      </c>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276"/>
    </row>
    <row r="104" spans="4:66" ht="15" customHeight="1">
      <c r="E104" s="59" t="s">
        <v>259</v>
      </c>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276"/>
    </row>
    <row r="105" spans="4:66" ht="15" customHeight="1">
      <c r="E105" s="59" t="s">
        <v>260</v>
      </c>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276"/>
    </row>
    <row r="106" spans="4:66" ht="15" customHeight="1">
      <c r="E106" s="59" t="s">
        <v>261</v>
      </c>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276"/>
    </row>
    <row r="107" spans="4:66" ht="15" customHeight="1">
      <c r="E107" s="59" t="s">
        <v>302</v>
      </c>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276"/>
    </row>
    <row r="108" spans="4:66" ht="15" customHeight="1">
      <c r="E108" s="59" t="s">
        <v>262</v>
      </c>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276"/>
    </row>
    <row r="109" spans="4:66" ht="15" customHeight="1">
      <c r="E109" s="59" t="s">
        <v>263</v>
      </c>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276"/>
    </row>
    <row r="110" spans="4:66">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row>
    <row r="111" spans="4:66">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3"/>
      <c r="AY111" s="433"/>
      <c r="AZ111" s="433"/>
      <c r="BA111" s="433"/>
      <c r="BB111" s="433"/>
      <c r="BC111" s="433"/>
      <c r="BD111" s="433"/>
      <c r="BE111" s="433"/>
      <c r="BF111" s="433"/>
      <c r="BG111" s="433"/>
      <c r="BH111" s="433"/>
      <c r="BI111" s="433"/>
      <c r="BJ111" s="433"/>
      <c r="BK111" s="433"/>
      <c r="BL111" s="433"/>
    </row>
    <row r="112" spans="4:66">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3"/>
      <c r="AY112" s="433"/>
      <c r="AZ112" s="433"/>
      <c r="BA112" s="433"/>
      <c r="BB112" s="433"/>
      <c r="BC112" s="433"/>
      <c r="BD112" s="433"/>
      <c r="BE112" s="433"/>
      <c r="BF112" s="433"/>
      <c r="BG112" s="433"/>
      <c r="BH112" s="433"/>
      <c r="BI112" s="433"/>
      <c r="BJ112" s="433"/>
      <c r="BK112" s="433"/>
      <c r="BL112" s="433"/>
    </row>
    <row r="113" spans="4:64">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row>
    <row r="114" spans="4:64">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row>
    <row r="115" spans="4:64">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row>
    <row r="116" spans="4:64">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row>
    <row r="117" spans="4:64">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row>
  </sheetData>
  <mergeCells count="459">
    <mergeCell ref="A67:BM67"/>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 ref="M6:V6"/>
    <mergeCell ref="W6:BH6"/>
    <mergeCell ref="BI6:BM6"/>
    <mergeCell ref="C7:L7"/>
    <mergeCell ref="M7:V7"/>
    <mergeCell ref="W7:BH7"/>
    <mergeCell ref="BI7:BM7"/>
    <mergeCell ref="C12:L12"/>
    <mergeCell ref="M12:V12"/>
    <mergeCell ref="W12:BH12"/>
    <mergeCell ref="BI12:BM12"/>
    <mergeCell ref="C13:L13"/>
    <mergeCell ref="M13:V13"/>
    <mergeCell ref="W13:BH13"/>
    <mergeCell ref="BI13:BM13"/>
    <mergeCell ref="C10:L10"/>
    <mergeCell ref="M10:V10"/>
    <mergeCell ref="W10:BH10"/>
    <mergeCell ref="BI10:BM10"/>
    <mergeCell ref="C11:L11"/>
    <mergeCell ref="M11:V11"/>
    <mergeCell ref="W11:BH11"/>
    <mergeCell ref="BI11:BM11"/>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A23:A33"/>
    <mergeCell ref="B23:B33"/>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J31:BK31"/>
    <mergeCell ref="C32:L32"/>
    <mergeCell ref="M32:O32"/>
    <mergeCell ref="P32:R32"/>
    <mergeCell ref="S32:U32"/>
    <mergeCell ref="V32:X32"/>
    <mergeCell ref="AB31:AC31"/>
    <mergeCell ref="AE31:AF31"/>
    <mergeCell ref="AH31:AI31"/>
    <mergeCell ref="AK31:AL31"/>
    <mergeCell ref="AN31:AO31"/>
    <mergeCell ref="AQ31:AR31"/>
    <mergeCell ref="C31:L31"/>
    <mergeCell ref="M31:N31"/>
    <mergeCell ref="P31:Q31"/>
    <mergeCell ref="S31:T31"/>
    <mergeCell ref="V31:W31"/>
    <mergeCell ref="Y31:Z31"/>
    <mergeCell ref="BH32:BI32"/>
    <mergeCell ref="BJ32:BL32"/>
    <mergeCell ref="AT32:AU32"/>
    <mergeCell ref="AW32:AY32"/>
    <mergeCell ref="AZ32:BA32"/>
    <mergeCell ref="M33:N33"/>
    <mergeCell ref="P33:Q33"/>
    <mergeCell ref="S33:T33"/>
    <mergeCell ref="V33:W33"/>
    <mergeCell ref="Y33:Z33"/>
    <mergeCell ref="AB33:AC33"/>
    <mergeCell ref="AE33:AF33"/>
    <mergeCell ref="AQ32:AR32"/>
    <mergeCell ref="BE31:BF31"/>
    <mergeCell ref="BB32:BD32"/>
    <mergeCell ref="BE32:BG32"/>
    <mergeCell ref="Y32:AA32"/>
    <mergeCell ref="AB32:AD32"/>
    <mergeCell ref="AE32:AG32"/>
    <mergeCell ref="AH32:AJ32"/>
    <mergeCell ref="AK32:AM32"/>
    <mergeCell ref="AN32:AP32"/>
    <mergeCell ref="BB33:BC33"/>
    <mergeCell ref="BE33:BF33"/>
    <mergeCell ref="B34:B37"/>
    <mergeCell ref="C34:L35"/>
    <mergeCell ref="M34:AR34"/>
    <mergeCell ref="AS34:AY35"/>
    <mergeCell ref="AZ34:BH35"/>
    <mergeCell ref="BI34:BM35"/>
    <mergeCell ref="M35:Q35"/>
    <mergeCell ref="AH33:AI33"/>
    <mergeCell ref="AK33:AL33"/>
    <mergeCell ref="AN33:AO33"/>
    <mergeCell ref="AQ33:AR33"/>
    <mergeCell ref="AT33:AU33"/>
    <mergeCell ref="AW33:AX33"/>
    <mergeCell ref="R35:V35"/>
    <mergeCell ref="W35:AA35"/>
    <mergeCell ref="AB35:AF35"/>
    <mergeCell ref="AG35:AK35"/>
    <mergeCell ref="AL35:AR35"/>
    <mergeCell ref="C36:L36"/>
    <mergeCell ref="M36:P36"/>
    <mergeCell ref="R36:U36"/>
    <mergeCell ref="W36:Z36"/>
    <mergeCell ref="AB36:AE36"/>
    <mergeCell ref="C33:L33"/>
    <mergeCell ref="AG36:AJ36"/>
    <mergeCell ref="AL36:AQ36"/>
    <mergeCell ref="AS36:AX36"/>
    <mergeCell ref="AZ36:BG36"/>
    <mergeCell ref="BI36:BM36"/>
    <mergeCell ref="C37:L37"/>
    <mergeCell ref="M37:P37"/>
    <mergeCell ref="R37:U37"/>
    <mergeCell ref="W37:Z37"/>
    <mergeCell ref="AB37:AE37"/>
    <mergeCell ref="AG37:AJ37"/>
    <mergeCell ref="AL37:AQ37"/>
    <mergeCell ref="AS37:AX37"/>
    <mergeCell ref="BI37:BM37"/>
    <mergeCell ref="AZ37:BH37"/>
    <mergeCell ref="A38:A65"/>
    <mergeCell ref="B38:B42"/>
    <mergeCell ref="C38:N38"/>
    <mergeCell ref="O38:W38"/>
    <mergeCell ref="X38:AF38"/>
    <mergeCell ref="AG38:AQ38"/>
    <mergeCell ref="AR38:AY38"/>
    <mergeCell ref="AZ38:BH38"/>
    <mergeCell ref="BI38:BM38"/>
    <mergeCell ref="C39:N39"/>
    <mergeCell ref="O39:W39"/>
    <mergeCell ref="X39:AD39"/>
    <mergeCell ref="AE39:AF39"/>
    <mergeCell ref="AG39:AO39"/>
    <mergeCell ref="AP39:AQ39"/>
    <mergeCell ref="AR39:AW39"/>
    <mergeCell ref="AX39:AY39"/>
    <mergeCell ref="AZ39:BF39"/>
    <mergeCell ref="BG39:BH39"/>
    <mergeCell ref="C40:N40"/>
    <mergeCell ref="O40:W40"/>
    <mergeCell ref="X40:AD40"/>
    <mergeCell ref="AE40:AF40"/>
    <mergeCell ref="AG40:AO40"/>
    <mergeCell ref="AP40:AQ40"/>
    <mergeCell ref="AR40:AW40"/>
    <mergeCell ref="AX40:AY40"/>
    <mergeCell ref="AZ40:BF40"/>
    <mergeCell ref="BG40:BH40"/>
    <mergeCell ref="C41:N41"/>
    <mergeCell ref="O41:U41"/>
    <mergeCell ref="V41:W41"/>
    <mergeCell ref="X41:AD41"/>
    <mergeCell ref="AE41:AF41"/>
    <mergeCell ref="AG41:AO41"/>
    <mergeCell ref="AP41:AQ41"/>
    <mergeCell ref="AR41:AW41"/>
    <mergeCell ref="AX41:AY41"/>
    <mergeCell ref="AZ41:BF41"/>
    <mergeCell ref="BG41:BH41"/>
    <mergeCell ref="C42:N42"/>
    <mergeCell ref="O42:W42"/>
    <mergeCell ref="X42:AD42"/>
    <mergeCell ref="AE42:AF42"/>
    <mergeCell ref="AG42:AO42"/>
    <mergeCell ref="AP42:AQ42"/>
    <mergeCell ref="AR42:AW42"/>
    <mergeCell ref="AX42:AY42"/>
    <mergeCell ref="AZ42:BF42"/>
    <mergeCell ref="BG42:BH42"/>
    <mergeCell ref="B43:B52"/>
    <mergeCell ref="C43:N43"/>
    <mergeCell ref="O43:W43"/>
    <mergeCell ref="X43:AF43"/>
    <mergeCell ref="AG43:AQ43"/>
    <mergeCell ref="AR43:AY43"/>
    <mergeCell ref="AZ43:BH43"/>
    <mergeCell ref="C44:N44"/>
    <mergeCell ref="O44:U44"/>
    <mergeCell ref="V44:W44"/>
    <mergeCell ref="X44:AD44"/>
    <mergeCell ref="AE44:AF44"/>
    <mergeCell ref="AG44:AO44"/>
    <mergeCell ref="AP44:AQ44"/>
    <mergeCell ref="AR44:AW44"/>
    <mergeCell ref="AX44:AY44"/>
    <mergeCell ref="AZ44:BF44"/>
    <mergeCell ref="BG44:BH44"/>
    <mergeCell ref="C45:C48"/>
    <mergeCell ref="D45:N45"/>
    <mergeCell ref="O45:AF45"/>
    <mergeCell ref="D46:N46"/>
    <mergeCell ref="O46:AD46"/>
    <mergeCell ref="AE46:AF46"/>
    <mergeCell ref="D47:N47"/>
    <mergeCell ref="O47:AD47"/>
    <mergeCell ref="AE47:AF47"/>
    <mergeCell ref="D48:N48"/>
    <mergeCell ref="O48:AD48"/>
    <mergeCell ref="AE48:AF48"/>
    <mergeCell ref="C49:C52"/>
    <mergeCell ref="D49:N49"/>
    <mergeCell ref="O49:W49"/>
    <mergeCell ref="X49:AF49"/>
    <mergeCell ref="D51:N51"/>
    <mergeCell ref="O51:U51"/>
    <mergeCell ref="V51:W51"/>
    <mergeCell ref="X51:AD51"/>
    <mergeCell ref="AE51:AF51"/>
    <mergeCell ref="AG49:AQ49"/>
    <mergeCell ref="AR49:AY49"/>
    <mergeCell ref="AZ49:BH49"/>
    <mergeCell ref="D50:N50"/>
    <mergeCell ref="O50:U50"/>
    <mergeCell ref="V50:W50"/>
    <mergeCell ref="X50:AD50"/>
    <mergeCell ref="AE50:AF50"/>
    <mergeCell ref="AG50:AO50"/>
    <mergeCell ref="AP50:AQ50"/>
    <mergeCell ref="AR50:AW50"/>
    <mergeCell ref="AX50:AY50"/>
    <mergeCell ref="AZ50:BF50"/>
    <mergeCell ref="BG50:BH50"/>
    <mergeCell ref="AX52:AY52"/>
    <mergeCell ref="AZ52:BF52"/>
    <mergeCell ref="BG52:BH52"/>
    <mergeCell ref="AP51:AQ51"/>
    <mergeCell ref="AR51:AW51"/>
    <mergeCell ref="AX51:AY51"/>
    <mergeCell ref="AZ51:BF51"/>
    <mergeCell ref="BG51:BH51"/>
    <mergeCell ref="D52:N52"/>
    <mergeCell ref="O52:U52"/>
    <mergeCell ref="V52:W52"/>
    <mergeCell ref="X52:AD52"/>
    <mergeCell ref="AE52:AF52"/>
    <mergeCell ref="V57:AG58"/>
    <mergeCell ref="AH58:AS58"/>
    <mergeCell ref="AG51:AO51"/>
    <mergeCell ref="AF54:AG54"/>
    <mergeCell ref="C55:I55"/>
    <mergeCell ref="AG52:AO52"/>
    <mergeCell ref="AP52:AQ52"/>
    <mergeCell ref="AR52:AW52"/>
    <mergeCell ref="J55:S55"/>
    <mergeCell ref="T55:U55"/>
    <mergeCell ref="V55:AE55"/>
    <mergeCell ref="AF55:AG55"/>
    <mergeCell ref="AH62:AL62"/>
    <mergeCell ref="AN62:AP62"/>
    <mergeCell ref="AR59:AS59"/>
    <mergeCell ref="C60:I60"/>
    <mergeCell ref="J60:N60"/>
    <mergeCell ref="P60:R60"/>
    <mergeCell ref="T60:U60"/>
    <mergeCell ref="V60:Z60"/>
    <mergeCell ref="AB60:AD60"/>
    <mergeCell ref="AF60:AG60"/>
    <mergeCell ref="AH60:AL60"/>
    <mergeCell ref="AN60:AP60"/>
    <mergeCell ref="AR60:AS60"/>
    <mergeCell ref="C59:I59"/>
    <mergeCell ref="J59:N59"/>
    <mergeCell ref="P59:R59"/>
    <mergeCell ref="T59:U59"/>
    <mergeCell ref="V59:Z59"/>
    <mergeCell ref="AB59:AD59"/>
    <mergeCell ref="AF59:AG59"/>
    <mergeCell ref="AH59:AL59"/>
    <mergeCell ref="AN59:AP59"/>
    <mergeCell ref="P62:R62"/>
    <mergeCell ref="T62:U62"/>
    <mergeCell ref="V62:Z62"/>
    <mergeCell ref="AB62:AD62"/>
    <mergeCell ref="B53:B62"/>
    <mergeCell ref="C53:I53"/>
    <mergeCell ref="J53:U53"/>
    <mergeCell ref="V53:AG53"/>
    <mergeCell ref="C54:I54"/>
    <mergeCell ref="J54:S54"/>
    <mergeCell ref="T54:U54"/>
    <mergeCell ref="V54:AE54"/>
    <mergeCell ref="C61:I61"/>
    <mergeCell ref="J61:N61"/>
    <mergeCell ref="P61:R61"/>
    <mergeCell ref="T61:U61"/>
    <mergeCell ref="V61:Z61"/>
    <mergeCell ref="AB61:AD61"/>
    <mergeCell ref="AF62:AG62"/>
    <mergeCell ref="C56:I56"/>
    <mergeCell ref="J56:S56"/>
    <mergeCell ref="T56:U56"/>
    <mergeCell ref="V56:AE56"/>
    <mergeCell ref="AF56:AG56"/>
    <mergeCell ref="C57:I58"/>
    <mergeCell ref="J57:U58"/>
    <mergeCell ref="BJ33:BL33"/>
    <mergeCell ref="D116:BL116"/>
    <mergeCell ref="D117:BL117"/>
    <mergeCell ref="D110:BM110"/>
    <mergeCell ref="D111:BL111"/>
    <mergeCell ref="D112:BL112"/>
    <mergeCell ref="D113:BL113"/>
    <mergeCell ref="D114:BL114"/>
    <mergeCell ref="D115:BL115"/>
    <mergeCell ref="C64:I64"/>
    <mergeCell ref="J64:U64"/>
    <mergeCell ref="V64:W64"/>
    <mergeCell ref="C65:I65"/>
    <mergeCell ref="J65:U65"/>
    <mergeCell ref="V65:W65"/>
    <mergeCell ref="AR62:AS62"/>
    <mergeCell ref="B63:I63"/>
    <mergeCell ref="J63:W63"/>
    <mergeCell ref="AF61:AG61"/>
    <mergeCell ref="AH61:AL61"/>
    <mergeCell ref="AN61:AP61"/>
    <mergeCell ref="AR61:AS61"/>
    <mergeCell ref="C62:I62"/>
    <mergeCell ref="J62:N62"/>
  </mergeCells>
  <phoneticPr fontId="1"/>
  <conditionalFormatting sqref="O41">
    <cfRule type="cellIs" dxfId="8" priority="2" operator="equal">
      <formula>""</formula>
    </cfRule>
  </conditionalFormatting>
  <conditionalFormatting sqref="O44">
    <cfRule type="cellIs" dxfId="7" priority="1" operator="equal">
      <formula>""</formula>
    </cfRule>
  </conditionalFormatting>
  <conditionalFormatting sqref="AQ27:AR27 AQ28:AQ30">
    <cfRule type="cellIs" dxfId="6" priority="4" operator="equal">
      <formula>""</formula>
    </cfRule>
  </conditionalFormatting>
  <conditionalFormatting sqref="AQ32:AR32">
    <cfRule type="cellIs" dxfId="5" priority="6" operator="equal">
      <formula>""</formula>
    </cfRule>
  </conditionalFormatting>
  <conditionalFormatting sqref="AT27:AU27 AT28:AT30">
    <cfRule type="cellIs" dxfId="4" priority="3" operator="equal">
      <formula>""</formula>
    </cfRule>
  </conditionalFormatting>
  <conditionalFormatting sqref="AT32:AU32">
    <cfRule type="cellIs" dxfId="3" priority="5" operator="equal">
      <formula>""</formula>
    </cfRule>
  </conditionalFormatting>
  <dataValidations count="1">
    <dataValidation type="whole" allowBlank="1" showInputMessage="1" showErrorMessage="1" prompt="このセルには入力しないてください。" sqref="M31:BL31" xr:uid="{00000000-0002-0000-0100-000000000000}">
      <formula1>0</formula1>
      <formula2>100</formula2>
    </dataValidation>
  </dataValidations>
  <printOptions horizontalCentered="1"/>
  <pageMargins left="0.70866141732283472" right="0.70866141732283472" top="0.70866141732283472" bottom="0.47244094488188981" header="0.31496062992125984" footer="0.27559055118110237"/>
  <pageSetup paperSize="9" scale="90" orientation="landscape" r:id="rId1"/>
  <rowBreaks count="3" manualBreakCount="3">
    <brk id="33" max="64" man="1"/>
    <brk id="66" max="64" man="1"/>
    <brk id="107"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6651-BE0C-4E57-B8CA-5027D080239E}">
  <dimension ref="A1:BS139"/>
  <sheetViews>
    <sheetView showGridLines="0" showWhiteSpace="0" zoomScaleNormal="100" zoomScaleSheetLayoutView="100" workbookViewId="0">
      <selection activeCell="A2" sqref="A2"/>
    </sheetView>
  </sheetViews>
  <sheetFormatPr defaultColWidth="9" defaultRowHeight="13.5"/>
  <cols>
    <col min="1" max="12" width="2.5" style="1" customWidth="1"/>
    <col min="13" max="27" width="1.625" style="1" customWidth="1"/>
    <col min="28" max="30" width="1.875" style="1" customWidth="1"/>
    <col min="31" max="50" width="1.625" style="1" customWidth="1"/>
    <col min="51" max="51" width="2.875" style="1" customWidth="1"/>
    <col min="52" max="52" width="2.75" style="1" customWidth="1"/>
    <col min="53" max="53" width="1.625" style="1" customWidth="1"/>
    <col min="54" max="54" width="3.25" style="1" customWidth="1"/>
    <col min="55" max="56" width="1.625" style="1" customWidth="1"/>
    <col min="57" max="57" width="2.125" style="1" customWidth="1"/>
    <col min="58" max="58" width="3.25" style="1" customWidth="1"/>
    <col min="59" max="59" width="2.5" style="1" customWidth="1"/>
    <col min="60" max="60" width="1.625" style="1" customWidth="1"/>
    <col min="61" max="61" width="4.875" style="1" customWidth="1"/>
    <col min="62" max="62" width="2.25" style="1" customWidth="1"/>
    <col min="63" max="63" width="2.375" style="1" customWidth="1"/>
    <col min="64" max="64" width="1.625" style="1" customWidth="1"/>
    <col min="65" max="65" width="15.625" style="1" customWidth="1"/>
    <col min="66" max="16384" width="9" style="1"/>
  </cols>
  <sheetData>
    <row r="1" spans="1:65" ht="19.5" customHeight="1">
      <c r="A1" s="708" t="s">
        <v>357</v>
      </c>
      <c r="B1" s="708"/>
      <c r="C1" s="708"/>
      <c r="D1" s="708"/>
      <c r="E1" s="708"/>
      <c r="F1" s="708"/>
      <c r="G1" s="708"/>
      <c r="H1" s="708"/>
      <c r="I1" s="708"/>
      <c r="J1" s="708"/>
      <c r="K1" s="708"/>
      <c r="L1" s="708"/>
      <c r="M1" s="708"/>
      <c r="N1" s="708"/>
      <c r="O1" s="708"/>
      <c r="P1" s="708"/>
      <c r="Q1" s="708"/>
      <c r="R1" s="708"/>
      <c r="S1" s="708"/>
      <c r="T1" s="708"/>
      <c r="U1" s="708"/>
      <c r="V1" s="708"/>
      <c r="W1" s="708"/>
      <c r="X1" s="306"/>
      <c r="Y1" s="306"/>
      <c r="Z1" s="306"/>
      <c r="AA1" s="306"/>
      <c r="AB1" s="306"/>
      <c r="AC1" s="306"/>
      <c r="AD1" s="306"/>
      <c r="AE1" s="306"/>
      <c r="AF1" s="306"/>
      <c r="AG1" s="306"/>
      <c r="AH1" s="306"/>
      <c r="AI1" s="306"/>
      <c r="AJ1" s="307"/>
      <c r="AK1" s="306"/>
      <c r="AL1" s="306"/>
      <c r="AM1" s="306"/>
      <c r="AN1" s="306"/>
      <c r="AO1" s="308"/>
      <c r="BM1" s="245" t="s">
        <v>335</v>
      </c>
    </row>
    <row r="2" spans="1:65" ht="30"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409" t="s">
        <v>447</v>
      </c>
    </row>
    <row r="3" spans="1:65" ht="13.5" customHeight="1">
      <c r="A3" s="711" t="s">
        <v>2</v>
      </c>
      <c r="B3" s="712"/>
      <c r="C3" s="712"/>
      <c r="D3" s="712"/>
      <c r="E3" s="712"/>
      <c r="F3" s="712"/>
      <c r="G3" s="712"/>
      <c r="H3" s="712"/>
      <c r="I3" s="712"/>
      <c r="J3" s="713"/>
      <c r="K3" s="714" t="s">
        <v>3</v>
      </c>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6"/>
      <c r="AN3" s="930" t="s">
        <v>4</v>
      </c>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row>
    <row r="4" spans="1:65" ht="13.5" customHeight="1">
      <c r="A4" s="703" t="s">
        <v>5</v>
      </c>
      <c r="B4" s="703"/>
      <c r="C4" s="703"/>
      <c r="D4" s="703"/>
      <c r="E4" s="703"/>
      <c r="F4" s="703"/>
      <c r="G4" s="703"/>
      <c r="H4" s="703"/>
      <c r="I4" s="703"/>
      <c r="J4" s="703"/>
      <c r="K4" s="931"/>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row>
    <row r="5" spans="1:65" ht="13.5" customHeight="1">
      <c r="A5" s="707" t="s">
        <v>6</v>
      </c>
      <c r="B5" s="707"/>
      <c r="C5" s="707"/>
      <c r="D5" s="707"/>
      <c r="E5" s="707"/>
      <c r="F5" s="707"/>
      <c r="G5" s="707"/>
      <c r="H5" s="707"/>
      <c r="I5" s="707"/>
      <c r="J5" s="707"/>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row>
    <row r="6" spans="1:65" ht="13.5" customHeight="1">
      <c r="A6" s="730" t="s">
        <v>7</v>
      </c>
      <c r="B6" s="492" t="s">
        <v>193</v>
      </c>
      <c r="C6" s="486" t="s">
        <v>16</v>
      </c>
      <c r="D6" s="569"/>
      <c r="E6" s="569"/>
      <c r="F6" s="569"/>
      <c r="G6" s="569"/>
      <c r="H6" s="569"/>
      <c r="I6" s="569"/>
      <c r="J6" s="569"/>
      <c r="K6" s="679"/>
      <c r="L6" s="680"/>
      <c r="M6" s="486" t="s">
        <v>8</v>
      </c>
      <c r="N6" s="681"/>
      <c r="O6" s="681"/>
      <c r="P6" s="681"/>
      <c r="Q6" s="681"/>
      <c r="R6" s="681"/>
      <c r="S6" s="682"/>
      <c r="T6" s="682"/>
      <c r="U6" s="682"/>
      <c r="V6" s="683"/>
      <c r="W6" s="486" t="s">
        <v>9</v>
      </c>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3"/>
      <c r="BI6" s="486" t="s">
        <v>194</v>
      </c>
      <c r="BJ6" s="447"/>
      <c r="BK6" s="447"/>
      <c r="BL6" s="447"/>
      <c r="BM6" s="448"/>
    </row>
    <row r="7" spans="1:65" ht="13.5" customHeight="1">
      <c r="A7" s="730"/>
      <c r="B7" s="493"/>
      <c r="C7" s="687"/>
      <c r="D7" s="688"/>
      <c r="E7" s="688"/>
      <c r="F7" s="688"/>
      <c r="G7" s="688"/>
      <c r="H7" s="688"/>
      <c r="I7" s="688"/>
      <c r="J7" s="688"/>
      <c r="K7" s="300"/>
      <c r="L7" s="160"/>
      <c r="M7" s="928"/>
      <c r="N7" s="929"/>
      <c r="O7" s="929"/>
      <c r="P7" s="929"/>
      <c r="Q7" s="929"/>
      <c r="R7" s="929"/>
      <c r="S7" s="102"/>
      <c r="T7" s="102"/>
      <c r="U7" s="102"/>
      <c r="V7" s="160"/>
      <c r="W7" s="310"/>
      <c r="X7" s="102"/>
      <c r="Y7" s="102"/>
      <c r="Z7" s="102"/>
      <c r="AA7" s="102"/>
      <c r="AB7" s="309"/>
      <c r="AC7" s="309"/>
      <c r="AD7" s="309"/>
      <c r="AE7" s="309"/>
      <c r="AF7" s="309"/>
      <c r="AG7" s="309"/>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2"/>
      <c r="BI7" s="310"/>
      <c r="BJ7" s="102"/>
      <c r="BK7" s="102"/>
      <c r="BL7" s="102"/>
      <c r="BM7" s="160"/>
    </row>
    <row r="8" spans="1:65" ht="13.5" customHeight="1">
      <c r="A8" s="730"/>
      <c r="B8" s="493"/>
      <c r="C8" s="299"/>
      <c r="D8" s="104"/>
      <c r="E8" s="104"/>
      <c r="F8" s="104"/>
      <c r="G8" s="104"/>
      <c r="H8" s="104"/>
      <c r="I8" s="104"/>
      <c r="J8" s="104"/>
      <c r="K8" s="104"/>
      <c r="L8" s="162"/>
      <c r="M8" s="922"/>
      <c r="N8" s="923"/>
      <c r="O8" s="923"/>
      <c r="P8" s="923"/>
      <c r="Q8" s="923"/>
      <c r="R8" s="923"/>
      <c r="S8" s="5"/>
      <c r="T8" s="5"/>
      <c r="U8" s="5"/>
      <c r="V8" s="162"/>
      <c r="W8" s="314"/>
      <c r="X8" s="5"/>
      <c r="Y8" s="5"/>
      <c r="Z8" s="5"/>
      <c r="AA8" s="5"/>
      <c r="AB8" s="313"/>
      <c r="AC8" s="313"/>
      <c r="AD8" s="313"/>
      <c r="AE8" s="313"/>
      <c r="AF8" s="313"/>
      <c r="AG8" s="313"/>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6"/>
      <c r="BI8" s="314"/>
      <c r="BJ8" s="5"/>
      <c r="BK8" s="5"/>
      <c r="BL8" s="5"/>
      <c r="BM8" s="162"/>
    </row>
    <row r="9" spans="1:65" ht="13.5" customHeight="1">
      <c r="A9" s="730"/>
      <c r="B9" s="493"/>
      <c r="C9" s="663" t="s">
        <v>195</v>
      </c>
      <c r="D9" s="664"/>
      <c r="E9" s="664"/>
      <c r="F9" s="664"/>
      <c r="G9" s="664"/>
      <c r="H9" s="664"/>
      <c r="I9" s="664"/>
      <c r="J9" s="664"/>
      <c r="K9" s="302"/>
      <c r="L9" s="303"/>
      <c r="M9" s="897"/>
      <c r="N9" s="898"/>
      <c r="O9" s="898"/>
      <c r="P9" s="898"/>
      <c r="Q9" s="898"/>
      <c r="R9" s="898"/>
      <c r="S9" s="302"/>
      <c r="T9" s="302"/>
      <c r="U9" s="302"/>
      <c r="V9" s="303"/>
      <c r="W9" s="301"/>
      <c r="X9" s="302"/>
      <c r="Y9" s="302"/>
      <c r="Z9" s="302"/>
      <c r="AA9" s="302"/>
      <c r="AB9" s="318"/>
      <c r="AC9" s="318"/>
      <c r="AD9" s="318"/>
      <c r="AE9" s="318"/>
      <c r="AF9" s="318"/>
      <c r="AG9" s="318"/>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20"/>
      <c r="BI9" s="314"/>
      <c r="BJ9" s="5"/>
      <c r="BK9" s="5"/>
      <c r="BL9" s="5"/>
      <c r="BM9" s="162"/>
    </row>
    <row r="10" spans="1:65" ht="13.5" customHeight="1">
      <c r="A10" s="730"/>
      <c r="B10" s="493"/>
      <c r="C10" s="299"/>
      <c r="D10" s="104"/>
      <c r="E10" s="104"/>
      <c r="F10" s="104"/>
      <c r="G10" s="104"/>
      <c r="H10" s="104"/>
      <c r="I10" s="104"/>
      <c r="J10" s="104"/>
      <c r="K10" s="302"/>
      <c r="L10" s="303"/>
      <c r="M10" s="317"/>
      <c r="N10" s="318"/>
      <c r="O10" s="318"/>
      <c r="P10" s="318"/>
      <c r="Q10" s="318"/>
      <c r="R10" s="318"/>
      <c r="S10" s="302"/>
      <c r="T10" s="302"/>
      <c r="U10" s="302"/>
      <c r="V10" s="303"/>
      <c r="W10" s="301"/>
      <c r="X10" s="302"/>
      <c r="Y10" s="302"/>
      <c r="Z10" s="302"/>
      <c r="AA10" s="302"/>
      <c r="AB10" s="318"/>
      <c r="AC10" s="318"/>
      <c r="AD10" s="318"/>
      <c r="AE10" s="318"/>
      <c r="AF10" s="318"/>
      <c r="AG10" s="318"/>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20"/>
      <c r="BI10" s="314"/>
      <c r="BJ10" s="5"/>
      <c r="BK10" s="5"/>
      <c r="BL10" s="5"/>
      <c r="BM10" s="162"/>
    </row>
    <row r="11" spans="1:65" ht="13.5" customHeight="1">
      <c r="A11" s="730"/>
      <c r="B11" s="493"/>
      <c r="C11" s="663" t="s">
        <v>196</v>
      </c>
      <c r="D11" s="664"/>
      <c r="E11" s="664"/>
      <c r="F11" s="664"/>
      <c r="G11" s="664"/>
      <c r="H11" s="664"/>
      <c r="I11" s="664"/>
      <c r="J11" s="664"/>
      <c r="K11" s="302"/>
      <c r="L11" s="303"/>
      <c r="M11" s="897"/>
      <c r="N11" s="898"/>
      <c r="O11" s="898"/>
      <c r="P11" s="898"/>
      <c r="Q11" s="898"/>
      <c r="R11" s="898"/>
      <c r="S11" s="302"/>
      <c r="T11" s="302"/>
      <c r="U11" s="302"/>
      <c r="V11" s="303"/>
      <c r="W11" s="301"/>
      <c r="X11" s="302"/>
      <c r="Y11" s="302"/>
      <c r="Z11" s="302"/>
      <c r="AA11" s="302"/>
      <c r="AB11" s="318"/>
      <c r="AC11" s="318"/>
      <c r="AD11" s="318"/>
      <c r="AE11" s="318"/>
      <c r="AF11" s="318"/>
      <c r="AG11" s="318"/>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20"/>
      <c r="BI11" s="314"/>
      <c r="BJ11" s="5"/>
      <c r="BK11" s="5"/>
      <c r="BL11" s="5"/>
      <c r="BM11" s="162"/>
    </row>
    <row r="12" spans="1:65" ht="13.5" customHeight="1">
      <c r="A12" s="730"/>
      <c r="B12" s="493"/>
      <c r="C12" s="663"/>
      <c r="D12" s="664"/>
      <c r="E12" s="664"/>
      <c r="F12" s="664"/>
      <c r="G12" s="664"/>
      <c r="H12" s="664"/>
      <c r="I12" s="664"/>
      <c r="J12" s="664"/>
      <c r="K12" s="302"/>
      <c r="L12" s="303"/>
      <c r="M12" s="897"/>
      <c r="N12" s="898"/>
      <c r="O12" s="898"/>
      <c r="P12" s="898"/>
      <c r="Q12" s="898"/>
      <c r="R12" s="898"/>
      <c r="S12" s="302"/>
      <c r="T12" s="302"/>
      <c r="U12" s="302"/>
      <c r="V12" s="303"/>
      <c r="W12" s="301"/>
      <c r="X12" s="302"/>
      <c r="Y12" s="302"/>
      <c r="Z12" s="302"/>
      <c r="AA12" s="302"/>
      <c r="AB12" s="318"/>
      <c r="AC12" s="318"/>
      <c r="AD12" s="318"/>
      <c r="AE12" s="318"/>
      <c r="AF12" s="318"/>
      <c r="AG12" s="318"/>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20"/>
      <c r="BI12" s="314"/>
      <c r="BJ12" s="5"/>
      <c r="BK12" s="5"/>
      <c r="BL12" s="5"/>
      <c r="BM12" s="162"/>
    </row>
    <row r="13" spans="1:65" ht="13.5" customHeight="1">
      <c r="A13" s="730"/>
      <c r="B13" s="678"/>
      <c r="C13" s="924"/>
      <c r="D13" s="925"/>
      <c r="E13" s="925"/>
      <c r="F13" s="925"/>
      <c r="G13" s="925"/>
      <c r="H13" s="925"/>
      <c r="I13" s="925"/>
      <c r="J13" s="925"/>
      <c r="K13" s="322"/>
      <c r="L13" s="323"/>
      <c r="M13" s="926"/>
      <c r="N13" s="927"/>
      <c r="O13" s="927"/>
      <c r="P13" s="927"/>
      <c r="Q13" s="927"/>
      <c r="R13" s="927"/>
      <c r="S13" s="322"/>
      <c r="T13" s="322"/>
      <c r="U13" s="322"/>
      <c r="V13" s="323"/>
      <c r="W13" s="321"/>
      <c r="X13" s="322"/>
      <c r="Y13" s="322"/>
      <c r="Z13" s="322"/>
      <c r="AA13" s="322"/>
      <c r="AB13" s="324"/>
      <c r="AC13" s="324"/>
      <c r="AD13" s="324"/>
      <c r="AE13" s="324"/>
      <c r="AF13" s="324"/>
      <c r="AG13" s="324"/>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6"/>
      <c r="BI13" s="304"/>
      <c r="BJ13" s="103"/>
      <c r="BK13" s="103"/>
      <c r="BL13" s="103"/>
      <c r="BM13" s="171"/>
    </row>
    <row r="14" spans="1:65" ht="13.5" customHeight="1">
      <c r="A14" s="730"/>
      <c r="B14" s="492" t="s">
        <v>28</v>
      </c>
      <c r="C14" s="486" t="s">
        <v>107</v>
      </c>
      <c r="D14" s="569"/>
      <c r="E14" s="569"/>
      <c r="F14" s="569"/>
      <c r="G14" s="569"/>
      <c r="H14" s="569"/>
      <c r="I14" s="569"/>
      <c r="J14" s="569"/>
      <c r="K14" s="679"/>
      <c r="L14" s="680"/>
      <c r="M14" s="486" t="s">
        <v>8</v>
      </c>
      <c r="N14" s="681"/>
      <c r="O14" s="681"/>
      <c r="P14" s="681"/>
      <c r="Q14" s="681"/>
      <c r="R14" s="681"/>
      <c r="S14" s="682"/>
      <c r="T14" s="682"/>
      <c r="U14" s="682"/>
      <c r="V14" s="683"/>
      <c r="W14" s="486" t="s">
        <v>9</v>
      </c>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3"/>
      <c r="BI14" s="486" t="s">
        <v>194</v>
      </c>
      <c r="BJ14" s="447"/>
      <c r="BK14" s="447"/>
      <c r="BL14" s="447"/>
      <c r="BM14" s="448"/>
    </row>
    <row r="15" spans="1:65" ht="13.5" customHeight="1">
      <c r="A15" s="730"/>
      <c r="B15" s="493"/>
      <c r="C15" s="687"/>
      <c r="D15" s="688"/>
      <c r="E15" s="688"/>
      <c r="F15" s="688"/>
      <c r="G15" s="688"/>
      <c r="H15" s="688"/>
      <c r="I15" s="688"/>
      <c r="J15" s="688"/>
      <c r="K15" s="300"/>
      <c r="L15" s="160"/>
      <c r="M15" s="928"/>
      <c r="N15" s="929"/>
      <c r="O15" s="929"/>
      <c r="P15" s="929"/>
      <c r="Q15" s="929"/>
      <c r="R15" s="929"/>
      <c r="S15" s="102"/>
      <c r="T15" s="102"/>
      <c r="U15" s="102"/>
      <c r="V15" s="160"/>
      <c r="W15" s="310"/>
      <c r="X15" s="102"/>
      <c r="Y15" s="102"/>
      <c r="Z15" s="102"/>
      <c r="AA15" s="102"/>
      <c r="AB15" s="309"/>
      <c r="AC15" s="309"/>
      <c r="AD15" s="309"/>
      <c r="AE15" s="309"/>
      <c r="AF15" s="309"/>
      <c r="AG15" s="309"/>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2"/>
      <c r="BI15" s="310"/>
      <c r="BJ15" s="102"/>
      <c r="BK15" s="102"/>
      <c r="BL15" s="102"/>
      <c r="BM15" s="160"/>
    </row>
    <row r="16" spans="1:65" ht="13.5" customHeight="1">
      <c r="A16" s="730"/>
      <c r="B16" s="493"/>
      <c r="C16" s="299"/>
      <c r="D16" s="104"/>
      <c r="E16" s="104"/>
      <c r="F16" s="104"/>
      <c r="G16" s="104"/>
      <c r="H16" s="104"/>
      <c r="I16" s="104"/>
      <c r="J16" s="104"/>
      <c r="K16" s="104"/>
      <c r="L16" s="162"/>
      <c r="M16" s="922"/>
      <c r="N16" s="923"/>
      <c r="O16" s="923"/>
      <c r="P16" s="923"/>
      <c r="Q16" s="923"/>
      <c r="R16" s="923"/>
      <c r="S16" s="5"/>
      <c r="T16" s="5"/>
      <c r="U16" s="5"/>
      <c r="V16" s="162"/>
      <c r="W16" s="314"/>
      <c r="X16" s="5"/>
      <c r="Y16" s="5"/>
      <c r="Z16" s="5"/>
      <c r="AA16" s="5"/>
      <c r="AB16" s="313"/>
      <c r="AC16" s="313"/>
      <c r="AD16" s="313"/>
      <c r="AE16" s="313"/>
      <c r="AF16" s="313"/>
      <c r="AG16" s="313"/>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6"/>
      <c r="BI16" s="314"/>
      <c r="BJ16" s="5"/>
      <c r="BK16" s="5"/>
      <c r="BL16" s="5"/>
      <c r="BM16" s="162"/>
    </row>
    <row r="17" spans="1:65" ht="13.5" customHeight="1">
      <c r="A17" s="730"/>
      <c r="B17" s="493"/>
      <c r="C17" s="663" t="s">
        <v>197</v>
      </c>
      <c r="D17" s="664"/>
      <c r="E17" s="664"/>
      <c r="F17" s="664"/>
      <c r="G17" s="664"/>
      <c r="H17" s="664"/>
      <c r="I17" s="664"/>
      <c r="J17" s="664"/>
      <c r="K17" s="302"/>
      <c r="L17" s="303"/>
      <c r="M17" s="897"/>
      <c r="N17" s="898"/>
      <c r="O17" s="898"/>
      <c r="P17" s="898"/>
      <c r="Q17" s="898"/>
      <c r="R17" s="898"/>
      <c r="S17" s="302"/>
      <c r="T17" s="302"/>
      <c r="U17" s="302"/>
      <c r="V17" s="303"/>
      <c r="W17" s="301"/>
      <c r="X17" s="302"/>
      <c r="Y17" s="302"/>
      <c r="Z17" s="302"/>
      <c r="AA17" s="302"/>
      <c r="AB17" s="318"/>
      <c r="AC17" s="318"/>
      <c r="AD17" s="318"/>
      <c r="AE17" s="318"/>
      <c r="AF17" s="318"/>
      <c r="AG17" s="318"/>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20"/>
      <c r="BI17" s="314"/>
      <c r="BJ17" s="5"/>
      <c r="BK17" s="5"/>
      <c r="BL17" s="5"/>
      <c r="BM17" s="162"/>
    </row>
    <row r="18" spans="1:65" ht="13.5" customHeight="1">
      <c r="A18" s="730"/>
      <c r="B18" s="493"/>
      <c r="C18" s="663"/>
      <c r="D18" s="664"/>
      <c r="E18" s="664"/>
      <c r="F18" s="664"/>
      <c r="G18" s="664"/>
      <c r="H18" s="664"/>
      <c r="I18" s="664"/>
      <c r="J18" s="664"/>
      <c r="K18" s="302"/>
      <c r="L18" s="303"/>
      <c r="M18" s="897"/>
      <c r="N18" s="898"/>
      <c r="O18" s="898"/>
      <c r="P18" s="898"/>
      <c r="Q18" s="898"/>
      <c r="R18" s="898"/>
      <c r="S18" s="302"/>
      <c r="T18" s="302"/>
      <c r="U18" s="302"/>
      <c r="V18" s="303"/>
      <c r="W18" s="301"/>
      <c r="X18" s="302"/>
      <c r="Y18" s="302"/>
      <c r="Z18" s="302"/>
      <c r="AA18" s="302"/>
      <c r="AB18" s="318"/>
      <c r="AC18" s="318"/>
      <c r="AD18" s="318"/>
      <c r="AE18" s="318"/>
      <c r="AF18" s="318"/>
      <c r="AG18" s="318"/>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20"/>
      <c r="BI18" s="314"/>
      <c r="BJ18" s="5"/>
      <c r="BK18" s="5"/>
      <c r="BL18" s="5"/>
      <c r="BM18" s="162"/>
    </row>
    <row r="19" spans="1:65" ht="13.5" customHeight="1">
      <c r="A19" s="730"/>
      <c r="B19" s="493"/>
      <c r="C19" s="663"/>
      <c r="D19" s="664"/>
      <c r="E19" s="664"/>
      <c r="F19" s="664"/>
      <c r="G19" s="664"/>
      <c r="H19" s="664"/>
      <c r="I19" s="664"/>
      <c r="J19" s="664"/>
      <c r="K19" s="302"/>
      <c r="L19" s="303"/>
      <c r="M19" s="897"/>
      <c r="N19" s="898"/>
      <c r="O19" s="898"/>
      <c r="P19" s="898"/>
      <c r="Q19" s="898"/>
      <c r="R19" s="898"/>
      <c r="S19" s="302"/>
      <c r="T19" s="302"/>
      <c r="U19" s="302"/>
      <c r="V19" s="303"/>
      <c r="W19" s="301"/>
      <c r="X19" s="302"/>
      <c r="Y19" s="302"/>
      <c r="Z19" s="302"/>
      <c r="AA19" s="302"/>
      <c r="AB19" s="318"/>
      <c r="AC19" s="318"/>
      <c r="AD19" s="318"/>
      <c r="AE19" s="318"/>
      <c r="AF19" s="318"/>
      <c r="AG19" s="318"/>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20"/>
      <c r="BI19" s="314"/>
      <c r="BJ19" s="5"/>
      <c r="BK19" s="5"/>
      <c r="BL19" s="5"/>
      <c r="BM19" s="162"/>
    </row>
    <row r="20" spans="1:65" ht="13.5" customHeight="1">
      <c r="A20" s="730"/>
      <c r="B20" s="678"/>
      <c r="C20" s="924"/>
      <c r="D20" s="925"/>
      <c r="E20" s="925"/>
      <c r="F20" s="925"/>
      <c r="G20" s="925"/>
      <c r="H20" s="925"/>
      <c r="I20" s="925"/>
      <c r="J20" s="925"/>
      <c r="K20" s="322"/>
      <c r="L20" s="323"/>
      <c r="M20" s="926"/>
      <c r="N20" s="927"/>
      <c r="O20" s="927"/>
      <c r="P20" s="927"/>
      <c r="Q20" s="927"/>
      <c r="R20" s="927"/>
      <c r="S20" s="322"/>
      <c r="T20" s="322"/>
      <c r="U20" s="322"/>
      <c r="V20" s="323"/>
      <c r="W20" s="321"/>
      <c r="X20" s="322"/>
      <c r="Y20" s="322"/>
      <c r="Z20" s="322"/>
      <c r="AA20" s="322"/>
      <c r="AB20" s="324"/>
      <c r="AC20" s="324"/>
      <c r="AD20" s="324"/>
      <c r="AE20" s="324"/>
      <c r="AF20" s="324"/>
      <c r="AG20" s="324"/>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6"/>
      <c r="BI20" s="304"/>
      <c r="BJ20" s="103"/>
      <c r="BK20" s="103"/>
      <c r="BL20" s="103"/>
      <c r="BM20" s="171"/>
    </row>
    <row r="21" spans="1:65" ht="13.5" customHeight="1">
      <c r="A21" s="730"/>
      <c r="B21" s="492" t="s">
        <v>11</v>
      </c>
      <c r="C21" s="486" t="s">
        <v>12</v>
      </c>
      <c r="D21" s="569"/>
      <c r="E21" s="569"/>
      <c r="F21" s="569"/>
      <c r="G21" s="569"/>
      <c r="H21" s="569"/>
      <c r="I21" s="569"/>
      <c r="J21" s="569"/>
      <c r="K21" s="679"/>
      <c r="L21" s="680"/>
      <c r="M21" s="486" t="s">
        <v>8</v>
      </c>
      <c r="N21" s="681"/>
      <c r="O21" s="681"/>
      <c r="P21" s="681"/>
      <c r="Q21" s="681"/>
      <c r="R21" s="681"/>
      <c r="S21" s="682"/>
      <c r="T21" s="682"/>
      <c r="U21" s="682"/>
      <c r="V21" s="683"/>
      <c r="W21" s="486" t="s">
        <v>9</v>
      </c>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3"/>
      <c r="BI21" s="486" t="s">
        <v>194</v>
      </c>
      <c r="BJ21" s="447"/>
      <c r="BK21" s="447"/>
      <c r="BL21" s="447"/>
      <c r="BM21" s="448"/>
    </row>
    <row r="22" spans="1:65" ht="13.5" customHeight="1">
      <c r="A22" s="730"/>
      <c r="B22" s="493"/>
      <c r="C22" s="687"/>
      <c r="D22" s="688"/>
      <c r="E22" s="688"/>
      <c r="F22" s="688"/>
      <c r="G22" s="688"/>
      <c r="H22" s="688"/>
      <c r="I22" s="688"/>
      <c r="J22" s="688"/>
      <c r="K22" s="300"/>
      <c r="L22" s="160"/>
      <c r="M22" s="928"/>
      <c r="N22" s="929"/>
      <c r="O22" s="929"/>
      <c r="P22" s="929"/>
      <c r="Q22" s="929"/>
      <c r="R22" s="929"/>
      <c r="S22" s="102"/>
      <c r="T22" s="102"/>
      <c r="U22" s="102"/>
      <c r="V22" s="160"/>
      <c r="W22" s="310"/>
      <c r="X22" s="102"/>
      <c r="Y22" s="102"/>
      <c r="Z22" s="102"/>
      <c r="AA22" s="102"/>
      <c r="AB22" s="309"/>
      <c r="AC22" s="309"/>
      <c r="AD22" s="309"/>
      <c r="AE22" s="309"/>
      <c r="AF22" s="309"/>
      <c r="AG22" s="309"/>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2"/>
      <c r="BI22" s="310"/>
      <c r="BJ22" s="102"/>
      <c r="BK22" s="102"/>
      <c r="BL22" s="102"/>
      <c r="BM22" s="160"/>
    </row>
    <row r="23" spans="1:65" ht="13.5" customHeight="1">
      <c r="A23" s="730"/>
      <c r="B23" s="493"/>
      <c r="C23" s="299"/>
      <c r="D23" s="104"/>
      <c r="E23" s="104"/>
      <c r="F23" s="104"/>
      <c r="G23" s="104"/>
      <c r="H23" s="104"/>
      <c r="I23" s="104"/>
      <c r="J23" s="104"/>
      <c r="K23" s="104"/>
      <c r="L23" s="162"/>
      <c r="M23" s="922"/>
      <c r="N23" s="923"/>
      <c r="O23" s="923"/>
      <c r="P23" s="923"/>
      <c r="Q23" s="923"/>
      <c r="R23" s="923"/>
      <c r="S23" s="5"/>
      <c r="T23" s="5"/>
      <c r="U23" s="5"/>
      <c r="V23" s="162"/>
      <c r="W23" s="314"/>
      <c r="X23" s="5"/>
      <c r="Y23" s="5"/>
      <c r="Z23" s="5"/>
      <c r="AA23" s="5"/>
      <c r="AB23" s="313"/>
      <c r="AC23" s="313"/>
      <c r="AD23" s="313"/>
      <c r="AE23" s="313"/>
      <c r="AF23" s="313"/>
      <c r="AG23" s="313"/>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6"/>
      <c r="BI23" s="314"/>
      <c r="BJ23" s="5"/>
      <c r="BK23" s="5"/>
      <c r="BL23" s="5"/>
      <c r="BM23" s="162"/>
    </row>
    <row r="24" spans="1:65" ht="13.5" customHeight="1">
      <c r="A24" s="730"/>
      <c r="B24" s="493"/>
      <c r="C24" s="663" t="s">
        <v>198</v>
      </c>
      <c r="D24" s="664"/>
      <c r="E24" s="664"/>
      <c r="F24" s="664"/>
      <c r="G24" s="664"/>
      <c r="H24" s="664"/>
      <c r="I24" s="664"/>
      <c r="J24" s="664"/>
      <c r="K24" s="302"/>
      <c r="L24" s="303"/>
      <c r="M24" s="897"/>
      <c r="N24" s="898"/>
      <c r="O24" s="898"/>
      <c r="P24" s="898"/>
      <c r="Q24" s="898"/>
      <c r="R24" s="898"/>
      <c r="S24" s="302"/>
      <c r="T24" s="302"/>
      <c r="U24" s="302"/>
      <c r="V24" s="303"/>
      <c r="W24" s="301"/>
      <c r="X24" s="302"/>
      <c r="Y24" s="302"/>
      <c r="Z24" s="302"/>
      <c r="AA24" s="302"/>
      <c r="AB24" s="318"/>
      <c r="AC24" s="318"/>
      <c r="AD24" s="318"/>
      <c r="AE24" s="318"/>
      <c r="AF24" s="318"/>
      <c r="AG24" s="318"/>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20"/>
      <c r="BI24" s="314"/>
      <c r="BJ24" s="5"/>
      <c r="BK24" s="5"/>
      <c r="BL24" s="5"/>
      <c r="BM24" s="162"/>
    </row>
    <row r="25" spans="1:65" ht="13.5" customHeight="1">
      <c r="A25" s="730"/>
      <c r="B25" s="493"/>
      <c r="C25" s="663"/>
      <c r="D25" s="664"/>
      <c r="E25" s="664"/>
      <c r="F25" s="664"/>
      <c r="G25" s="664"/>
      <c r="H25" s="664"/>
      <c r="I25" s="664"/>
      <c r="J25" s="664"/>
      <c r="K25" s="302"/>
      <c r="L25" s="303"/>
      <c r="M25" s="897"/>
      <c r="N25" s="898"/>
      <c r="O25" s="898"/>
      <c r="P25" s="898"/>
      <c r="Q25" s="898"/>
      <c r="R25" s="898"/>
      <c r="S25" s="302"/>
      <c r="T25" s="302"/>
      <c r="U25" s="302"/>
      <c r="V25" s="303"/>
      <c r="W25" s="301"/>
      <c r="X25" s="302"/>
      <c r="Y25" s="302"/>
      <c r="Z25" s="302"/>
      <c r="AA25" s="302"/>
      <c r="AB25" s="318"/>
      <c r="AC25" s="318"/>
      <c r="AD25" s="318"/>
      <c r="AE25" s="318"/>
      <c r="AF25" s="318"/>
      <c r="AG25" s="318"/>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20"/>
      <c r="BI25" s="314"/>
      <c r="BJ25" s="5"/>
      <c r="BK25" s="5"/>
      <c r="BL25" s="5"/>
      <c r="BM25" s="162"/>
    </row>
    <row r="26" spans="1:65" ht="13.5" customHeight="1">
      <c r="A26" s="730"/>
      <c r="B26" s="493"/>
      <c r="C26" s="663"/>
      <c r="D26" s="664"/>
      <c r="E26" s="664"/>
      <c r="F26" s="664"/>
      <c r="G26" s="664"/>
      <c r="H26" s="664"/>
      <c r="I26" s="664"/>
      <c r="J26" s="664"/>
      <c r="K26" s="302"/>
      <c r="L26" s="303"/>
      <c r="M26" s="897"/>
      <c r="N26" s="898"/>
      <c r="O26" s="898"/>
      <c r="P26" s="898"/>
      <c r="Q26" s="898"/>
      <c r="R26" s="898"/>
      <c r="S26" s="302"/>
      <c r="T26" s="302"/>
      <c r="U26" s="302"/>
      <c r="V26" s="303"/>
      <c r="W26" s="301"/>
      <c r="X26" s="302"/>
      <c r="Y26" s="302"/>
      <c r="Z26" s="302"/>
      <c r="AA26" s="302"/>
      <c r="AB26" s="318"/>
      <c r="AC26" s="318"/>
      <c r="AD26" s="318"/>
      <c r="AE26" s="318"/>
      <c r="AF26" s="318"/>
      <c r="AG26" s="318"/>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20"/>
      <c r="BI26" s="314"/>
      <c r="BJ26" s="5"/>
      <c r="BK26" s="5"/>
      <c r="BL26" s="5"/>
      <c r="BM26" s="162"/>
    </row>
    <row r="27" spans="1:65" ht="13.5" customHeight="1">
      <c r="A27" s="730"/>
      <c r="B27" s="678"/>
      <c r="C27" s="924"/>
      <c r="D27" s="925"/>
      <c r="E27" s="925"/>
      <c r="F27" s="925"/>
      <c r="G27" s="925"/>
      <c r="H27" s="925"/>
      <c r="I27" s="925"/>
      <c r="J27" s="925"/>
      <c r="K27" s="322"/>
      <c r="L27" s="323"/>
      <c r="M27" s="926"/>
      <c r="N27" s="927"/>
      <c r="O27" s="927"/>
      <c r="P27" s="927"/>
      <c r="Q27" s="927"/>
      <c r="R27" s="927"/>
      <c r="S27" s="322"/>
      <c r="T27" s="322"/>
      <c r="U27" s="322"/>
      <c r="V27" s="323"/>
      <c r="W27" s="321"/>
      <c r="X27" s="322"/>
      <c r="Y27" s="322"/>
      <c r="Z27" s="322"/>
      <c r="AA27" s="322"/>
      <c r="AB27" s="324"/>
      <c r="AC27" s="324"/>
      <c r="AD27" s="324"/>
      <c r="AE27" s="324"/>
      <c r="AF27" s="324"/>
      <c r="AG27" s="324"/>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6"/>
      <c r="BI27" s="304"/>
      <c r="BJ27" s="103"/>
      <c r="BK27" s="103"/>
      <c r="BL27" s="103"/>
      <c r="BM27" s="171"/>
    </row>
    <row r="28" spans="1:65" ht="13.5" customHeight="1">
      <c r="A28" s="731"/>
      <c r="B28" s="604" t="s">
        <v>13</v>
      </c>
      <c r="C28" s="605"/>
      <c r="D28" s="605"/>
      <c r="E28" s="605"/>
      <c r="F28" s="605"/>
      <c r="G28" s="605"/>
      <c r="H28" s="605"/>
      <c r="I28" s="605"/>
      <c r="J28" s="605"/>
      <c r="K28" s="606"/>
      <c r="L28" s="607"/>
      <c r="M28" s="566" t="s">
        <v>282</v>
      </c>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7"/>
      <c r="BH28" s="568"/>
      <c r="BI28" s="880"/>
      <c r="BJ28" s="881"/>
      <c r="BK28" s="881"/>
      <c r="BL28" s="881"/>
      <c r="BM28" s="882"/>
    </row>
    <row r="29" spans="1:65" ht="13.5" customHeight="1">
      <c r="A29" s="883" t="s">
        <v>348</v>
      </c>
      <c r="B29" s="884" t="s">
        <v>199</v>
      </c>
      <c r="C29" s="886" t="s">
        <v>16</v>
      </c>
      <c r="D29" s="642"/>
      <c r="E29" s="642"/>
      <c r="F29" s="642"/>
      <c r="G29" s="642"/>
      <c r="H29" s="642"/>
      <c r="I29" s="642"/>
      <c r="J29" s="642"/>
      <c r="K29" s="642"/>
      <c r="L29" s="643"/>
      <c r="M29" s="648" t="s">
        <v>275</v>
      </c>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89"/>
      <c r="AY29" s="889"/>
      <c r="AZ29" s="889"/>
      <c r="BA29" s="889"/>
      <c r="BB29" s="889"/>
      <c r="BC29" s="889"/>
      <c r="BD29" s="889"/>
      <c r="BE29" s="890"/>
      <c r="BF29" s="891" t="s">
        <v>24</v>
      </c>
      <c r="BG29" s="892"/>
      <c r="BH29" s="899" t="s">
        <v>374</v>
      </c>
      <c r="BI29" s="899"/>
      <c r="BJ29" s="899"/>
      <c r="BK29" s="902" t="s">
        <v>202</v>
      </c>
      <c r="BL29" s="878"/>
      <c r="BM29" s="879"/>
    </row>
    <row r="30" spans="1:65" ht="11.25" customHeight="1">
      <c r="A30" s="883"/>
      <c r="B30" s="885"/>
      <c r="C30" s="887"/>
      <c r="D30" s="644"/>
      <c r="E30" s="644"/>
      <c r="F30" s="644"/>
      <c r="G30" s="644"/>
      <c r="H30" s="644"/>
      <c r="I30" s="644"/>
      <c r="J30" s="644"/>
      <c r="K30" s="644"/>
      <c r="L30" s="645"/>
      <c r="M30" s="909" t="s">
        <v>18</v>
      </c>
      <c r="N30" s="910"/>
      <c r="O30" s="911"/>
      <c r="P30" s="909" t="s">
        <v>19</v>
      </c>
      <c r="Q30" s="910"/>
      <c r="R30" s="911"/>
      <c r="S30" s="909" t="s">
        <v>20</v>
      </c>
      <c r="T30" s="910"/>
      <c r="U30" s="911"/>
      <c r="V30" s="909" t="s">
        <v>21</v>
      </c>
      <c r="W30" s="910"/>
      <c r="X30" s="911"/>
      <c r="Y30" s="909" t="s">
        <v>22</v>
      </c>
      <c r="Z30" s="910"/>
      <c r="AA30" s="910"/>
      <c r="AB30" s="327"/>
      <c r="AC30" s="327"/>
      <c r="AD30" s="328"/>
      <c r="AE30" s="329"/>
      <c r="AF30" s="329"/>
      <c r="AG30" s="329"/>
      <c r="AH30" s="329"/>
      <c r="AI30" s="329"/>
      <c r="AJ30" s="329"/>
      <c r="AK30" s="329"/>
      <c r="AL30" s="329"/>
      <c r="AM30" s="330"/>
      <c r="AN30" s="915" t="s">
        <v>23</v>
      </c>
      <c r="AO30" s="916"/>
      <c r="AP30" s="916"/>
      <c r="AQ30" s="331"/>
      <c r="AR30" s="331"/>
      <c r="AS30" s="331"/>
      <c r="AT30" s="331"/>
      <c r="AU30" s="331"/>
      <c r="AV30" s="331"/>
      <c r="AW30" s="331"/>
      <c r="AX30" s="331"/>
      <c r="AY30" s="331"/>
      <c r="AZ30" s="331"/>
      <c r="BA30" s="331"/>
      <c r="BB30" s="332"/>
      <c r="BC30" s="333"/>
      <c r="BD30" s="333"/>
      <c r="BE30" s="334"/>
      <c r="BF30" s="893"/>
      <c r="BG30" s="894"/>
      <c r="BH30" s="900"/>
      <c r="BI30" s="900"/>
      <c r="BJ30" s="900"/>
      <c r="BK30" s="903"/>
      <c r="BL30" s="904"/>
      <c r="BM30" s="905"/>
    </row>
    <row r="31" spans="1:65" ht="11.25" customHeight="1">
      <c r="A31" s="883"/>
      <c r="B31" s="885"/>
      <c r="C31" s="887"/>
      <c r="D31" s="644"/>
      <c r="E31" s="644"/>
      <c r="F31" s="644"/>
      <c r="G31" s="644"/>
      <c r="H31" s="644"/>
      <c r="I31" s="644"/>
      <c r="J31" s="644"/>
      <c r="K31" s="644"/>
      <c r="L31" s="645"/>
      <c r="M31" s="909"/>
      <c r="N31" s="910"/>
      <c r="O31" s="911"/>
      <c r="P31" s="909"/>
      <c r="Q31" s="910"/>
      <c r="R31" s="911"/>
      <c r="S31" s="909"/>
      <c r="T31" s="910"/>
      <c r="U31" s="911"/>
      <c r="V31" s="909"/>
      <c r="W31" s="910"/>
      <c r="X31" s="911"/>
      <c r="Y31" s="909"/>
      <c r="Z31" s="910"/>
      <c r="AA31" s="910"/>
      <c r="AB31" s="918" t="s">
        <v>375</v>
      </c>
      <c r="AC31" s="919"/>
      <c r="AD31" s="919"/>
      <c r="AE31" s="656" t="s">
        <v>376</v>
      </c>
      <c r="AF31" s="657"/>
      <c r="AG31" s="657"/>
      <c r="AH31" s="331"/>
      <c r="AI31" s="331"/>
      <c r="AJ31" s="329"/>
      <c r="AK31" s="329"/>
      <c r="AL31" s="329"/>
      <c r="AM31" s="330"/>
      <c r="AN31" s="915"/>
      <c r="AO31" s="916"/>
      <c r="AP31" s="916"/>
      <c r="AQ31" s="859" t="s">
        <v>377</v>
      </c>
      <c r="AR31" s="860"/>
      <c r="AS31" s="861"/>
      <c r="AT31" s="656" t="s">
        <v>376</v>
      </c>
      <c r="AU31" s="657"/>
      <c r="AV31" s="657"/>
      <c r="AW31" s="335"/>
      <c r="AX31" s="335"/>
      <c r="AY31" s="335"/>
      <c r="AZ31" s="335"/>
      <c r="BA31" s="336"/>
      <c r="BB31" s="865" t="s">
        <v>378</v>
      </c>
      <c r="BC31" s="865"/>
      <c r="BD31" s="865"/>
      <c r="BE31" s="866"/>
      <c r="BF31" s="893"/>
      <c r="BG31" s="894"/>
      <c r="BH31" s="900"/>
      <c r="BI31" s="900"/>
      <c r="BJ31" s="900"/>
      <c r="BK31" s="903"/>
      <c r="BL31" s="904"/>
      <c r="BM31" s="905"/>
    </row>
    <row r="32" spans="1:65" ht="39.75" customHeight="1">
      <c r="A32" s="883"/>
      <c r="B32" s="885"/>
      <c r="C32" s="888"/>
      <c r="D32" s="646"/>
      <c r="E32" s="646"/>
      <c r="F32" s="646"/>
      <c r="G32" s="646"/>
      <c r="H32" s="646"/>
      <c r="I32" s="646"/>
      <c r="J32" s="646"/>
      <c r="K32" s="646"/>
      <c r="L32" s="647"/>
      <c r="M32" s="912"/>
      <c r="N32" s="913"/>
      <c r="O32" s="914"/>
      <c r="P32" s="912"/>
      <c r="Q32" s="913"/>
      <c r="R32" s="914"/>
      <c r="S32" s="912"/>
      <c r="T32" s="913"/>
      <c r="U32" s="914"/>
      <c r="V32" s="912"/>
      <c r="W32" s="913"/>
      <c r="X32" s="914"/>
      <c r="Y32" s="912"/>
      <c r="Z32" s="913"/>
      <c r="AA32" s="913"/>
      <c r="AB32" s="920"/>
      <c r="AC32" s="921"/>
      <c r="AD32" s="921"/>
      <c r="AE32" s="658"/>
      <c r="AF32" s="659"/>
      <c r="AG32" s="659"/>
      <c r="AH32" s="869" t="s">
        <v>379</v>
      </c>
      <c r="AI32" s="870"/>
      <c r="AJ32" s="871"/>
      <c r="AK32" s="872" t="s">
        <v>380</v>
      </c>
      <c r="AL32" s="873"/>
      <c r="AM32" s="874"/>
      <c r="AN32" s="917"/>
      <c r="AO32" s="863"/>
      <c r="AP32" s="863"/>
      <c r="AQ32" s="862"/>
      <c r="AR32" s="863"/>
      <c r="AS32" s="864"/>
      <c r="AT32" s="658"/>
      <c r="AU32" s="659"/>
      <c r="AV32" s="659"/>
      <c r="AW32" s="875" t="s">
        <v>381</v>
      </c>
      <c r="AX32" s="876"/>
      <c r="AY32" s="872" t="s">
        <v>380</v>
      </c>
      <c r="AZ32" s="873"/>
      <c r="BA32" s="877"/>
      <c r="BB32" s="867"/>
      <c r="BC32" s="867"/>
      <c r="BD32" s="867"/>
      <c r="BE32" s="868"/>
      <c r="BF32" s="895"/>
      <c r="BG32" s="896"/>
      <c r="BH32" s="901"/>
      <c r="BI32" s="901"/>
      <c r="BJ32" s="901"/>
      <c r="BK32" s="906"/>
      <c r="BL32" s="907"/>
      <c r="BM32" s="908"/>
    </row>
    <row r="33" spans="1:65" s="2" customFormat="1" ht="13.5" customHeight="1">
      <c r="A33" s="883"/>
      <c r="B33" s="885"/>
      <c r="C33" s="792" t="s">
        <v>349</v>
      </c>
      <c r="D33" s="792"/>
      <c r="E33" s="792"/>
      <c r="F33" s="792"/>
      <c r="G33" s="792"/>
      <c r="H33" s="792"/>
      <c r="I33" s="792"/>
      <c r="J33" s="792"/>
      <c r="K33" s="792"/>
      <c r="L33" s="793"/>
      <c r="M33" s="797">
        <f>SUM(M36:N38)</f>
        <v>0</v>
      </c>
      <c r="N33" s="798"/>
      <c r="O33" s="388" t="s">
        <v>25</v>
      </c>
      <c r="P33" s="752">
        <f>SUM(P36:Q38)</f>
        <v>0</v>
      </c>
      <c r="Q33" s="735"/>
      <c r="R33" s="337" t="s">
        <v>25</v>
      </c>
      <c r="S33" s="752">
        <f>SUM(S36:T38)</f>
        <v>0</v>
      </c>
      <c r="T33" s="735"/>
      <c r="U33" s="337" t="s">
        <v>25</v>
      </c>
      <c r="V33" s="752">
        <f>SUM(V36:W38)</f>
        <v>0</v>
      </c>
      <c r="W33" s="735"/>
      <c r="X33" s="338" t="s">
        <v>25</v>
      </c>
      <c r="Y33" s="799">
        <f>SUM(Y36:Z38)</f>
        <v>0</v>
      </c>
      <c r="Z33" s="788"/>
      <c r="AA33" s="396" t="s">
        <v>211</v>
      </c>
      <c r="AB33" s="804" t="s">
        <v>27</v>
      </c>
      <c r="AC33" s="569"/>
      <c r="AD33" s="569"/>
      <c r="AE33" s="857" t="s">
        <v>27</v>
      </c>
      <c r="AF33" s="569"/>
      <c r="AG33" s="805"/>
      <c r="AH33" s="804" t="s">
        <v>27</v>
      </c>
      <c r="AI33" s="569"/>
      <c r="AJ33" s="805"/>
      <c r="AK33" s="804" t="s">
        <v>27</v>
      </c>
      <c r="AL33" s="569"/>
      <c r="AM33" s="858"/>
      <c r="AN33" s="787"/>
      <c r="AO33" s="856"/>
      <c r="AP33" s="393" t="s">
        <v>25</v>
      </c>
      <c r="AQ33" s="798">
        <f>ROUNDUP((AN33*0.3),0)</f>
        <v>0</v>
      </c>
      <c r="AR33" s="798"/>
      <c r="AS33" s="389" t="s">
        <v>25</v>
      </c>
      <c r="AT33" s="804" t="s">
        <v>27</v>
      </c>
      <c r="AU33" s="569"/>
      <c r="AV33" s="805"/>
      <c r="AW33" s="569" t="s">
        <v>27</v>
      </c>
      <c r="AX33" s="569"/>
      <c r="AY33" s="804" t="s">
        <v>27</v>
      </c>
      <c r="AZ33" s="569"/>
      <c r="BA33" s="805"/>
      <c r="BB33" s="878" t="s">
        <v>27</v>
      </c>
      <c r="BC33" s="878"/>
      <c r="BD33" s="878"/>
      <c r="BE33" s="879"/>
      <c r="BF33" s="375"/>
      <c r="BG33" s="194" t="s">
        <v>211</v>
      </c>
      <c r="BH33" s="429"/>
      <c r="BI33" s="506"/>
      <c r="BJ33" s="110" t="s">
        <v>211</v>
      </c>
      <c r="BK33" s="853"/>
      <c r="BL33" s="854"/>
      <c r="BM33" s="855"/>
    </row>
    <row r="34" spans="1:65" s="2" customFormat="1" ht="13.5" customHeight="1">
      <c r="A34" s="883"/>
      <c r="B34" s="885"/>
      <c r="C34" s="827" t="s">
        <v>276</v>
      </c>
      <c r="D34" s="828"/>
      <c r="E34" s="828"/>
      <c r="F34" s="828"/>
      <c r="G34" s="828"/>
      <c r="H34" s="828"/>
      <c r="I34" s="828"/>
      <c r="J34" s="828"/>
      <c r="K34" s="828"/>
      <c r="L34" s="829"/>
      <c r="M34" s="526"/>
      <c r="N34" s="471"/>
      <c r="O34" s="109" t="s">
        <v>25</v>
      </c>
      <c r="P34" s="526"/>
      <c r="Q34" s="471"/>
      <c r="R34" s="109" t="s">
        <v>25</v>
      </c>
      <c r="S34" s="526"/>
      <c r="T34" s="471"/>
      <c r="U34" s="109" t="s">
        <v>25</v>
      </c>
      <c r="V34" s="526"/>
      <c r="W34" s="471"/>
      <c r="X34" s="110" t="s">
        <v>25</v>
      </c>
      <c r="Y34" s="752">
        <f>M34+P34+S34+V34</f>
        <v>0</v>
      </c>
      <c r="Z34" s="735"/>
      <c r="AA34" s="338" t="s">
        <v>211</v>
      </c>
      <c r="AB34" s="841">
        <f>Y36</f>
        <v>0</v>
      </c>
      <c r="AC34" s="842"/>
      <c r="AD34" s="397"/>
      <c r="AE34" s="857" t="s">
        <v>212</v>
      </c>
      <c r="AF34" s="569"/>
      <c r="AG34" s="805"/>
      <c r="AH34" s="804" t="s">
        <v>212</v>
      </c>
      <c r="AI34" s="569"/>
      <c r="AJ34" s="805"/>
      <c r="AK34" s="804" t="s">
        <v>212</v>
      </c>
      <c r="AL34" s="569"/>
      <c r="AM34" s="858"/>
      <c r="AN34" s="817" t="s">
        <v>27</v>
      </c>
      <c r="AO34" s="818"/>
      <c r="AP34" s="819"/>
      <c r="AQ34" s="804" t="s">
        <v>27</v>
      </c>
      <c r="AR34" s="569"/>
      <c r="AS34" s="805"/>
      <c r="AT34" s="804" t="s">
        <v>27</v>
      </c>
      <c r="AU34" s="569"/>
      <c r="AV34" s="805"/>
      <c r="AW34" s="804" t="s">
        <v>27</v>
      </c>
      <c r="AX34" s="805"/>
      <c r="AY34" s="804" t="s">
        <v>27</v>
      </c>
      <c r="AZ34" s="569"/>
      <c r="BA34" s="805"/>
      <c r="BB34" s="838">
        <f>ROUNDUP((AN33*0.75),0)</f>
        <v>0</v>
      </c>
      <c r="BC34" s="838"/>
      <c r="BD34" s="838"/>
      <c r="BE34" s="403"/>
      <c r="BF34" s="486" t="s">
        <v>27</v>
      </c>
      <c r="BG34" s="590"/>
      <c r="BH34" s="486" t="s">
        <v>27</v>
      </c>
      <c r="BI34" s="569"/>
      <c r="BJ34" s="569"/>
      <c r="BK34" s="824"/>
      <c r="BL34" s="825"/>
      <c r="BM34" s="826"/>
    </row>
    <row r="35" spans="1:65" s="2" customFormat="1" ht="13.5" customHeight="1">
      <c r="A35" s="883"/>
      <c r="B35" s="885"/>
      <c r="C35" s="827" t="s">
        <v>277</v>
      </c>
      <c r="D35" s="828"/>
      <c r="E35" s="828"/>
      <c r="F35" s="828"/>
      <c r="G35" s="828"/>
      <c r="H35" s="828"/>
      <c r="I35" s="828"/>
      <c r="J35" s="828"/>
      <c r="K35" s="828"/>
      <c r="L35" s="829"/>
      <c r="M35" s="526"/>
      <c r="N35" s="471"/>
      <c r="O35" s="109" t="s">
        <v>25</v>
      </c>
      <c r="P35" s="526"/>
      <c r="Q35" s="471"/>
      <c r="R35" s="109" t="s">
        <v>25</v>
      </c>
      <c r="S35" s="526"/>
      <c r="T35" s="471"/>
      <c r="U35" s="109" t="s">
        <v>25</v>
      </c>
      <c r="V35" s="526"/>
      <c r="W35" s="471"/>
      <c r="X35" s="110" t="s">
        <v>25</v>
      </c>
      <c r="Y35" s="752">
        <f>M35+P35+S35+V35</f>
        <v>0</v>
      </c>
      <c r="Z35" s="735"/>
      <c r="AA35" s="338" t="s">
        <v>211</v>
      </c>
      <c r="AB35" s="843"/>
      <c r="AC35" s="844"/>
      <c r="AD35" s="398"/>
      <c r="AE35" s="857" t="s">
        <v>212</v>
      </c>
      <c r="AF35" s="569"/>
      <c r="AG35" s="805"/>
      <c r="AH35" s="804" t="s">
        <v>212</v>
      </c>
      <c r="AI35" s="569"/>
      <c r="AJ35" s="805"/>
      <c r="AK35" s="804" t="s">
        <v>212</v>
      </c>
      <c r="AL35" s="569"/>
      <c r="AM35" s="858"/>
      <c r="AN35" s="817" t="s">
        <v>27</v>
      </c>
      <c r="AO35" s="818"/>
      <c r="AP35" s="819"/>
      <c r="AQ35" s="804" t="s">
        <v>27</v>
      </c>
      <c r="AR35" s="569"/>
      <c r="AS35" s="805"/>
      <c r="AT35" s="804" t="s">
        <v>27</v>
      </c>
      <c r="AU35" s="569"/>
      <c r="AV35" s="805"/>
      <c r="AW35" s="804" t="s">
        <v>27</v>
      </c>
      <c r="AX35" s="805"/>
      <c r="AY35" s="804" t="s">
        <v>27</v>
      </c>
      <c r="AZ35" s="569"/>
      <c r="BA35" s="805"/>
      <c r="BB35" s="839"/>
      <c r="BC35" s="839"/>
      <c r="BD35" s="839"/>
      <c r="BE35" s="404"/>
      <c r="BF35" s="486" t="s">
        <v>27</v>
      </c>
      <c r="BG35" s="590"/>
      <c r="BH35" s="486" t="s">
        <v>27</v>
      </c>
      <c r="BI35" s="569"/>
      <c r="BJ35" s="569"/>
      <c r="BK35" s="824"/>
      <c r="BL35" s="825"/>
      <c r="BM35" s="826"/>
    </row>
    <row r="36" spans="1:65" s="2" customFormat="1" ht="13.5" customHeight="1">
      <c r="A36" s="883"/>
      <c r="B36" s="885"/>
      <c r="C36" s="376" t="s">
        <v>278</v>
      </c>
      <c r="D36" s="377"/>
      <c r="E36" s="377"/>
      <c r="F36" s="377"/>
      <c r="G36" s="377"/>
      <c r="H36" s="377"/>
      <c r="I36" s="377"/>
      <c r="J36" s="377"/>
      <c r="K36" s="377"/>
      <c r="L36" s="378"/>
      <c r="M36" s="752">
        <f>SUM(M34:N35)</f>
        <v>0</v>
      </c>
      <c r="N36" s="735"/>
      <c r="O36" s="337" t="s">
        <v>25</v>
      </c>
      <c r="P36" s="752">
        <f>SUM(P34:Q35)</f>
        <v>0</v>
      </c>
      <c r="Q36" s="735"/>
      <c r="R36" s="337" t="s">
        <v>25</v>
      </c>
      <c r="S36" s="752">
        <f>SUM(S34:T35)</f>
        <v>0</v>
      </c>
      <c r="T36" s="735"/>
      <c r="U36" s="337" t="s">
        <v>25</v>
      </c>
      <c r="V36" s="752">
        <f>SUM(V34:W35)</f>
        <v>0</v>
      </c>
      <c r="W36" s="735"/>
      <c r="X36" s="338" t="s">
        <v>25</v>
      </c>
      <c r="Y36" s="752">
        <f>M36+P36+S36+V36</f>
        <v>0</v>
      </c>
      <c r="Z36" s="735"/>
      <c r="AA36" s="338" t="s">
        <v>211</v>
      </c>
      <c r="AB36" s="845"/>
      <c r="AC36" s="846"/>
      <c r="AD36" s="399" t="s">
        <v>211</v>
      </c>
      <c r="AE36" s="857" t="s">
        <v>212</v>
      </c>
      <c r="AF36" s="569"/>
      <c r="AG36" s="805"/>
      <c r="AH36" s="804" t="s">
        <v>212</v>
      </c>
      <c r="AI36" s="569"/>
      <c r="AJ36" s="805"/>
      <c r="AK36" s="804" t="s">
        <v>212</v>
      </c>
      <c r="AL36" s="569"/>
      <c r="AM36" s="858"/>
      <c r="AN36" s="817" t="s">
        <v>27</v>
      </c>
      <c r="AO36" s="818"/>
      <c r="AP36" s="819"/>
      <c r="AQ36" s="804" t="s">
        <v>27</v>
      </c>
      <c r="AR36" s="569"/>
      <c r="AS36" s="805"/>
      <c r="AT36" s="804" t="s">
        <v>27</v>
      </c>
      <c r="AU36" s="569"/>
      <c r="AV36" s="805"/>
      <c r="AW36" s="804" t="s">
        <v>27</v>
      </c>
      <c r="AX36" s="805"/>
      <c r="AY36" s="804" t="s">
        <v>27</v>
      </c>
      <c r="AZ36" s="569"/>
      <c r="BA36" s="805"/>
      <c r="BB36" s="840"/>
      <c r="BC36" s="840"/>
      <c r="BD36" s="840"/>
      <c r="BE36" s="405" t="s">
        <v>211</v>
      </c>
      <c r="BF36" s="486" t="s">
        <v>27</v>
      </c>
      <c r="BG36" s="590"/>
      <c r="BH36" s="486" t="s">
        <v>27</v>
      </c>
      <c r="BI36" s="569"/>
      <c r="BJ36" s="569"/>
      <c r="BK36" s="824"/>
      <c r="BL36" s="825"/>
      <c r="BM36" s="826"/>
    </row>
    <row r="37" spans="1:65" s="2" customFormat="1" ht="13.5" customHeight="1">
      <c r="A37" s="883"/>
      <c r="B37" s="885"/>
      <c r="C37" s="827" t="s">
        <v>279</v>
      </c>
      <c r="D37" s="830"/>
      <c r="E37" s="830"/>
      <c r="F37" s="830"/>
      <c r="G37" s="830"/>
      <c r="H37" s="830"/>
      <c r="I37" s="830"/>
      <c r="J37" s="830"/>
      <c r="K37" s="830"/>
      <c r="L37" s="831"/>
      <c r="M37" s="526"/>
      <c r="N37" s="471"/>
      <c r="O37" s="109" t="s">
        <v>25</v>
      </c>
      <c r="P37" s="526"/>
      <c r="Q37" s="471"/>
      <c r="R37" s="109" t="s">
        <v>25</v>
      </c>
      <c r="S37" s="526"/>
      <c r="T37" s="471"/>
      <c r="U37" s="109" t="s">
        <v>25</v>
      </c>
      <c r="V37" s="526"/>
      <c r="W37" s="471"/>
      <c r="X37" s="110" t="s">
        <v>25</v>
      </c>
      <c r="Y37" s="752">
        <f>M37+P37+S37+V37</f>
        <v>0</v>
      </c>
      <c r="Z37" s="735"/>
      <c r="AA37" s="338" t="s">
        <v>211</v>
      </c>
      <c r="AB37" s="832"/>
      <c r="AC37" s="833"/>
      <c r="AD37" s="833"/>
      <c r="AE37" s="857" t="s">
        <v>212</v>
      </c>
      <c r="AF37" s="569"/>
      <c r="AG37" s="805"/>
      <c r="AH37" s="804" t="s">
        <v>212</v>
      </c>
      <c r="AI37" s="569"/>
      <c r="AJ37" s="805"/>
      <c r="AK37" s="804" t="s">
        <v>212</v>
      </c>
      <c r="AL37" s="569"/>
      <c r="AM37" s="858"/>
      <c r="AN37" s="817" t="s">
        <v>27</v>
      </c>
      <c r="AO37" s="818"/>
      <c r="AP37" s="819"/>
      <c r="AQ37" s="804" t="s">
        <v>27</v>
      </c>
      <c r="AR37" s="569"/>
      <c r="AS37" s="805"/>
      <c r="AT37" s="804" t="s">
        <v>27</v>
      </c>
      <c r="AU37" s="569"/>
      <c r="AV37" s="805"/>
      <c r="AW37" s="804" t="s">
        <v>27</v>
      </c>
      <c r="AX37" s="805"/>
      <c r="AY37" s="804" t="s">
        <v>27</v>
      </c>
      <c r="AZ37" s="569"/>
      <c r="BA37" s="805"/>
      <c r="BB37" s="820"/>
      <c r="BC37" s="820"/>
      <c r="BD37" s="820"/>
      <c r="BE37" s="821"/>
      <c r="BF37" s="486" t="s">
        <v>27</v>
      </c>
      <c r="BG37" s="590"/>
      <c r="BH37" s="486" t="s">
        <v>27</v>
      </c>
      <c r="BI37" s="569"/>
      <c r="BJ37" s="569"/>
      <c r="BK37" s="824"/>
      <c r="BL37" s="825"/>
      <c r="BM37" s="826"/>
    </row>
    <row r="38" spans="1:65" s="2" customFormat="1" ht="13.5" customHeight="1">
      <c r="A38" s="883"/>
      <c r="B38" s="885"/>
      <c r="C38" s="827" t="s">
        <v>280</v>
      </c>
      <c r="D38" s="828"/>
      <c r="E38" s="828"/>
      <c r="F38" s="828"/>
      <c r="G38" s="828"/>
      <c r="H38" s="828"/>
      <c r="I38" s="828"/>
      <c r="J38" s="828"/>
      <c r="K38" s="828"/>
      <c r="L38" s="829"/>
      <c r="M38" s="526"/>
      <c r="N38" s="471"/>
      <c r="O38" s="109" t="s">
        <v>25</v>
      </c>
      <c r="P38" s="526"/>
      <c r="Q38" s="471"/>
      <c r="R38" s="109" t="s">
        <v>25</v>
      </c>
      <c r="S38" s="526"/>
      <c r="T38" s="471"/>
      <c r="U38" s="109" t="s">
        <v>25</v>
      </c>
      <c r="V38" s="526"/>
      <c r="W38" s="471"/>
      <c r="X38" s="110" t="s">
        <v>25</v>
      </c>
      <c r="Y38" s="752">
        <f>M38+P38+S38+V38</f>
        <v>0</v>
      </c>
      <c r="Z38" s="735"/>
      <c r="AA38" s="338" t="s">
        <v>211</v>
      </c>
      <c r="AB38" s="835"/>
      <c r="AC38" s="836"/>
      <c r="AD38" s="836"/>
      <c r="AE38" s="857" t="s">
        <v>212</v>
      </c>
      <c r="AF38" s="569"/>
      <c r="AG38" s="805"/>
      <c r="AH38" s="804" t="s">
        <v>212</v>
      </c>
      <c r="AI38" s="569"/>
      <c r="AJ38" s="805"/>
      <c r="AK38" s="804" t="s">
        <v>212</v>
      </c>
      <c r="AL38" s="569"/>
      <c r="AM38" s="858"/>
      <c r="AN38" s="817" t="s">
        <v>27</v>
      </c>
      <c r="AO38" s="818"/>
      <c r="AP38" s="819"/>
      <c r="AQ38" s="804" t="s">
        <v>27</v>
      </c>
      <c r="AR38" s="569"/>
      <c r="AS38" s="805"/>
      <c r="AT38" s="804" t="s">
        <v>27</v>
      </c>
      <c r="AU38" s="569"/>
      <c r="AV38" s="805"/>
      <c r="AW38" s="804" t="s">
        <v>27</v>
      </c>
      <c r="AX38" s="805"/>
      <c r="AY38" s="804" t="s">
        <v>27</v>
      </c>
      <c r="AZ38" s="569"/>
      <c r="BA38" s="805"/>
      <c r="BB38" s="822"/>
      <c r="BC38" s="822"/>
      <c r="BD38" s="822"/>
      <c r="BE38" s="823"/>
      <c r="BF38" s="486" t="s">
        <v>27</v>
      </c>
      <c r="BG38" s="590"/>
      <c r="BH38" s="486" t="s">
        <v>27</v>
      </c>
      <c r="BI38" s="569"/>
      <c r="BJ38" s="569"/>
      <c r="BK38" s="813"/>
      <c r="BL38" s="814"/>
      <c r="BM38" s="815"/>
    </row>
    <row r="39" spans="1:65" s="2" customFormat="1" ht="13.5" customHeight="1">
      <c r="A39" s="883"/>
      <c r="B39" s="885"/>
      <c r="C39" s="795" t="s">
        <v>350</v>
      </c>
      <c r="D39" s="795"/>
      <c r="E39" s="795"/>
      <c r="F39" s="795"/>
      <c r="G39" s="795"/>
      <c r="H39" s="795"/>
      <c r="I39" s="795"/>
      <c r="J39" s="795"/>
      <c r="K39" s="795"/>
      <c r="L39" s="796"/>
      <c r="M39" s="797">
        <f>SUM(M42:N44)</f>
        <v>0</v>
      </c>
      <c r="N39" s="798"/>
      <c r="O39" s="388" t="s">
        <v>25</v>
      </c>
      <c r="P39" s="752">
        <f>SUM(P42:Q44)</f>
        <v>0</v>
      </c>
      <c r="Q39" s="735"/>
      <c r="R39" s="337" t="s">
        <v>25</v>
      </c>
      <c r="S39" s="752">
        <f>SUM(S42:T44)</f>
        <v>0</v>
      </c>
      <c r="T39" s="735"/>
      <c r="U39" s="337" t="s">
        <v>25</v>
      </c>
      <c r="V39" s="752">
        <f>SUM(V42:W44)</f>
        <v>0</v>
      </c>
      <c r="W39" s="735"/>
      <c r="X39" s="338" t="s">
        <v>25</v>
      </c>
      <c r="Y39" s="799">
        <f>SUM(Y42:Z44)</f>
        <v>0</v>
      </c>
      <c r="Z39" s="788"/>
      <c r="AA39" s="396" t="s">
        <v>211</v>
      </c>
      <c r="AB39" s="576" t="s">
        <v>27</v>
      </c>
      <c r="AC39" s="506"/>
      <c r="AD39" s="506"/>
      <c r="AE39" s="849">
        <f>SUM(AE42:AF44)</f>
        <v>0</v>
      </c>
      <c r="AF39" s="850"/>
      <c r="AG39" s="391" t="s">
        <v>25</v>
      </c>
      <c r="AH39" s="847">
        <f>SUM(AH42:AI44)</f>
        <v>0</v>
      </c>
      <c r="AI39" s="848"/>
      <c r="AJ39" s="408" t="s">
        <v>25</v>
      </c>
      <c r="AK39" s="785">
        <f>SUM(AK42:AL44)</f>
        <v>0</v>
      </c>
      <c r="AL39" s="735"/>
      <c r="AM39" s="379" t="s">
        <v>25</v>
      </c>
      <c r="AN39" s="787"/>
      <c r="AO39" s="856"/>
      <c r="AP39" s="393" t="s">
        <v>25</v>
      </c>
      <c r="AQ39" s="798">
        <f>ROUNDUP((AN39*0.3),0)</f>
        <v>0</v>
      </c>
      <c r="AR39" s="798"/>
      <c r="AS39" s="389" t="s">
        <v>25</v>
      </c>
      <c r="AT39" s="849">
        <f>ROUNDUP((AN39*0.4),0)</f>
        <v>0</v>
      </c>
      <c r="AU39" s="850"/>
      <c r="AV39" s="392" t="s">
        <v>25</v>
      </c>
      <c r="AW39" s="407">
        <f>ROUNDUP((AT39*0.5),0)</f>
        <v>0</v>
      </c>
      <c r="AX39" s="407" t="s">
        <v>211</v>
      </c>
      <c r="AY39" s="785">
        <f>ROUNDUP((AT39*0.5),0)</f>
        <v>0</v>
      </c>
      <c r="AZ39" s="735"/>
      <c r="BA39" s="379" t="s">
        <v>211</v>
      </c>
      <c r="BB39" s="851" t="s">
        <v>27</v>
      </c>
      <c r="BC39" s="851"/>
      <c r="BD39" s="851"/>
      <c r="BE39" s="852"/>
      <c r="BF39" s="380"/>
      <c r="BG39" s="194" t="s">
        <v>211</v>
      </c>
      <c r="BH39" s="429"/>
      <c r="BI39" s="506"/>
      <c r="BJ39" s="193" t="s">
        <v>211</v>
      </c>
      <c r="BK39" s="853"/>
      <c r="BL39" s="854"/>
      <c r="BM39" s="855"/>
    </row>
    <row r="40" spans="1:65" s="2" customFormat="1" ht="13.5" customHeight="1">
      <c r="A40" s="883"/>
      <c r="B40" s="885"/>
      <c r="C40" s="827" t="s">
        <v>276</v>
      </c>
      <c r="D40" s="828"/>
      <c r="E40" s="828"/>
      <c r="F40" s="828"/>
      <c r="G40" s="828"/>
      <c r="H40" s="828"/>
      <c r="I40" s="828"/>
      <c r="J40" s="828"/>
      <c r="K40" s="828"/>
      <c r="L40" s="829"/>
      <c r="M40" s="526"/>
      <c r="N40" s="471"/>
      <c r="O40" s="109" t="s">
        <v>25</v>
      </c>
      <c r="P40" s="526"/>
      <c r="Q40" s="471"/>
      <c r="R40" s="109" t="s">
        <v>25</v>
      </c>
      <c r="S40" s="526"/>
      <c r="T40" s="471"/>
      <c r="U40" s="109" t="s">
        <v>25</v>
      </c>
      <c r="V40" s="526"/>
      <c r="W40" s="471"/>
      <c r="X40" s="110" t="s">
        <v>25</v>
      </c>
      <c r="Y40" s="752">
        <f>M40+P40+S40+V40</f>
        <v>0</v>
      </c>
      <c r="Z40" s="735"/>
      <c r="AA40" s="338" t="s">
        <v>211</v>
      </c>
      <c r="AB40" s="841">
        <f>Y42</f>
        <v>0</v>
      </c>
      <c r="AC40" s="842"/>
      <c r="AD40" s="400"/>
      <c r="AE40" s="471"/>
      <c r="AF40" s="471"/>
      <c r="AG40" s="132" t="s">
        <v>25</v>
      </c>
      <c r="AH40" s="471"/>
      <c r="AI40" s="471"/>
      <c r="AJ40" s="114" t="s">
        <v>25</v>
      </c>
      <c r="AK40" s="812"/>
      <c r="AL40" s="471"/>
      <c r="AM40" s="110" t="s">
        <v>211</v>
      </c>
      <c r="AN40" s="817" t="s">
        <v>27</v>
      </c>
      <c r="AO40" s="818"/>
      <c r="AP40" s="819"/>
      <c r="AQ40" s="804" t="s">
        <v>27</v>
      </c>
      <c r="AR40" s="569"/>
      <c r="AS40" s="805"/>
      <c r="AT40" s="804" t="s">
        <v>27</v>
      </c>
      <c r="AU40" s="569"/>
      <c r="AV40" s="805"/>
      <c r="AW40" s="804" t="s">
        <v>27</v>
      </c>
      <c r="AX40" s="805"/>
      <c r="AY40" s="804" t="s">
        <v>27</v>
      </c>
      <c r="AZ40" s="569"/>
      <c r="BA40" s="805"/>
      <c r="BB40" s="838">
        <f>ROUNDUP((AN39*0.75),0)</f>
        <v>0</v>
      </c>
      <c r="BC40" s="838"/>
      <c r="BD40" s="838"/>
      <c r="BE40" s="403"/>
      <c r="BF40" s="486" t="s">
        <v>27</v>
      </c>
      <c r="BG40" s="590"/>
      <c r="BH40" s="486" t="s">
        <v>27</v>
      </c>
      <c r="BI40" s="569"/>
      <c r="BJ40" s="569"/>
      <c r="BK40" s="824"/>
      <c r="BL40" s="825"/>
      <c r="BM40" s="826"/>
    </row>
    <row r="41" spans="1:65" s="2" customFormat="1" ht="13.5" customHeight="1">
      <c r="A41" s="883"/>
      <c r="B41" s="885"/>
      <c r="C41" s="827" t="s">
        <v>277</v>
      </c>
      <c r="D41" s="828"/>
      <c r="E41" s="828"/>
      <c r="F41" s="828"/>
      <c r="G41" s="828"/>
      <c r="H41" s="828"/>
      <c r="I41" s="828"/>
      <c r="J41" s="828"/>
      <c r="K41" s="828"/>
      <c r="L41" s="829"/>
      <c r="M41" s="526"/>
      <c r="N41" s="471"/>
      <c r="O41" s="109" t="s">
        <v>25</v>
      </c>
      <c r="P41" s="526"/>
      <c r="Q41" s="471"/>
      <c r="R41" s="109" t="s">
        <v>25</v>
      </c>
      <c r="S41" s="526"/>
      <c r="T41" s="471"/>
      <c r="U41" s="109" t="s">
        <v>25</v>
      </c>
      <c r="V41" s="526"/>
      <c r="W41" s="471"/>
      <c r="X41" s="110" t="s">
        <v>25</v>
      </c>
      <c r="Y41" s="752">
        <f>M41+P41+S41+V41</f>
        <v>0</v>
      </c>
      <c r="Z41" s="735"/>
      <c r="AA41" s="338" t="s">
        <v>211</v>
      </c>
      <c r="AB41" s="843"/>
      <c r="AC41" s="844"/>
      <c r="AD41" s="401"/>
      <c r="AE41" s="471"/>
      <c r="AF41" s="471"/>
      <c r="AG41" s="132" t="s">
        <v>25</v>
      </c>
      <c r="AH41" s="471"/>
      <c r="AI41" s="471"/>
      <c r="AJ41" s="114" t="s">
        <v>25</v>
      </c>
      <c r="AK41" s="812"/>
      <c r="AL41" s="471"/>
      <c r="AM41" s="110" t="s">
        <v>211</v>
      </c>
      <c r="AN41" s="817" t="s">
        <v>27</v>
      </c>
      <c r="AO41" s="818"/>
      <c r="AP41" s="819"/>
      <c r="AQ41" s="804" t="s">
        <v>27</v>
      </c>
      <c r="AR41" s="569"/>
      <c r="AS41" s="805"/>
      <c r="AT41" s="804" t="s">
        <v>27</v>
      </c>
      <c r="AU41" s="569"/>
      <c r="AV41" s="805"/>
      <c r="AW41" s="804" t="s">
        <v>27</v>
      </c>
      <c r="AX41" s="805"/>
      <c r="AY41" s="804" t="s">
        <v>27</v>
      </c>
      <c r="AZ41" s="569"/>
      <c r="BA41" s="805"/>
      <c r="BB41" s="839"/>
      <c r="BC41" s="839"/>
      <c r="BD41" s="839"/>
      <c r="BE41" s="404"/>
      <c r="BF41" s="486" t="s">
        <v>27</v>
      </c>
      <c r="BG41" s="590"/>
      <c r="BH41" s="486" t="s">
        <v>27</v>
      </c>
      <c r="BI41" s="569"/>
      <c r="BJ41" s="569"/>
      <c r="BK41" s="824"/>
      <c r="BL41" s="825"/>
      <c r="BM41" s="826"/>
    </row>
    <row r="42" spans="1:65" s="2" customFormat="1" ht="13.5" customHeight="1">
      <c r="A42" s="883"/>
      <c r="B42" s="885"/>
      <c r="C42" s="376" t="s">
        <v>278</v>
      </c>
      <c r="D42" s="377"/>
      <c r="E42" s="377"/>
      <c r="F42" s="377"/>
      <c r="G42" s="377"/>
      <c r="H42" s="377"/>
      <c r="I42" s="377"/>
      <c r="J42" s="377"/>
      <c r="K42" s="377"/>
      <c r="L42" s="378"/>
      <c r="M42" s="752">
        <f>SUM(M40:N41)</f>
        <v>0</v>
      </c>
      <c r="N42" s="735"/>
      <c r="O42" s="337" t="s">
        <v>25</v>
      </c>
      <c r="P42" s="752">
        <f>SUM(P40:Q41)</f>
        <v>0</v>
      </c>
      <c r="Q42" s="735"/>
      <c r="R42" s="337" t="s">
        <v>25</v>
      </c>
      <c r="S42" s="752">
        <f>SUM(S40:T41)</f>
        <v>0</v>
      </c>
      <c r="T42" s="735"/>
      <c r="U42" s="337" t="s">
        <v>25</v>
      </c>
      <c r="V42" s="752">
        <f>SUM(V40:W41)</f>
        <v>0</v>
      </c>
      <c r="W42" s="735"/>
      <c r="X42" s="338" t="s">
        <v>25</v>
      </c>
      <c r="Y42" s="752">
        <f>M42+P42+S42+V42</f>
        <v>0</v>
      </c>
      <c r="Z42" s="735"/>
      <c r="AA42" s="338" t="s">
        <v>211</v>
      </c>
      <c r="AB42" s="845"/>
      <c r="AC42" s="846"/>
      <c r="AD42" s="399" t="s">
        <v>211</v>
      </c>
      <c r="AE42" s="785">
        <f>SUM(AE40:AF41)</f>
        <v>0</v>
      </c>
      <c r="AF42" s="735"/>
      <c r="AG42" s="338" t="s">
        <v>25</v>
      </c>
      <c r="AH42" s="785">
        <f>SUM(AH40:AI41)</f>
        <v>0</v>
      </c>
      <c r="AI42" s="735"/>
      <c r="AJ42" s="338" t="s">
        <v>25</v>
      </c>
      <c r="AK42" s="785">
        <f>SUM(AK40:AL41)</f>
        <v>0</v>
      </c>
      <c r="AL42" s="735"/>
      <c r="AM42" s="338" t="s">
        <v>25</v>
      </c>
      <c r="AN42" s="817" t="s">
        <v>27</v>
      </c>
      <c r="AO42" s="818"/>
      <c r="AP42" s="819"/>
      <c r="AQ42" s="804" t="s">
        <v>27</v>
      </c>
      <c r="AR42" s="569"/>
      <c r="AS42" s="805"/>
      <c r="AT42" s="804" t="s">
        <v>27</v>
      </c>
      <c r="AU42" s="569"/>
      <c r="AV42" s="805"/>
      <c r="AW42" s="804" t="s">
        <v>27</v>
      </c>
      <c r="AX42" s="805"/>
      <c r="AY42" s="804" t="s">
        <v>27</v>
      </c>
      <c r="AZ42" s="569"/>
      <c r="BA42" s="805"/>
      <c r="BB42" s="840"/>
      <c r="BC42" s="840"/>
      <c r="BD42" s="840"/>
      <c r="BE42" s="405" t="s">
        <v>211</v>
      </c>
      <c r="BF42" s="486" t="s">
        <v>27</v>
      </c>
      <c r="BG42" s="590"/>
      <c r="BH42" s="486" t="s">
        <v>27</v>
      </c>
      <c r="BI42" s="569"/>
      <c r="BJ42" s="569"/>
      <c r="BK42" s="824"/>
      <c r="BL42" s="825"/>
      <c r="BM42" s="826"/>
    </row>
    <row r="43" spans="1:65" s="2" customFormat="1" ht="13.5" customHeight="1">
      <c r="A43" s="883"/>
      <c r="B43" s="885"/>
      <c r="C43" s="827" t="s">
        <v>279</v>
      </c>
      <c r="D43" s="830"/>
      <c r="E43" s="830"/>
      <c r="F43" s="830"/>
      <c r="G43" s="830"/>
      <c r="H43" s="830"/>
      <c r="I43" s="830"/>
      <c r="J43" s="830"/>
      <c r="K43" s="830"/>
      <c r="L43" s="831"/>
      <c r="M43" s="526"/>
      <c r="N43" s="471"/>
      <c r="O43" s="109" t="s">
        <v>25</v>
      </c>
      <c r="P43" s="526"/>
      <c r="Q43" s="471"/>
      <c r="R43" s="109" t="s">
        <v>25</v>
      </c>
      <c r="S43" s="526"/>
      <c r="T43" s="471"/>
      <c r="U43" s="109" t="s">
        <v>25</v>
      </c>
      <c r="V43" s="526"/>
      <c r="W43" s="471"/>
      <c r="X43" s="110" t="s">
        <v>25</v>
      </c>
      <c r="Y43" s="752">
        <f>M43+P43+S43+V43</f>
        <v>0</v>
      </c>
      <c r="Z43" s="735"/>
      <c r="AA43" s="338" t="s">
        <v>211</v>
      </c>
      <c r="AB43" s="832"/>
      <c r="AC43" s="833"/>
      <c r="AD43" s="834"/>
      <c r="AE43" s="471"/>
      <c r="AF43" s="471"/>
      <c r="AG43" s="132" t="s">
        <v>25</v>
      </c>
      <c r="AH43" s="471"/>
      <c r="AI43" s="471"/>
      <c r="AJ43" s="114" t="s">
        <v>25</v>
      </c>
      <c r="AK43" s="812"/>
      <c r="AL43" s="471"/>
      <c r="AM43" s="110" t="s">
        <v>211</v>
      </c>
      <c r="AN43" s="817" t="s">
        <v>27</v>
      </c>
      <c r="AO43" s="818"/>
      <c r="AP43" s="819"/>
      <c r="AQ43" s="804" t="s">
        <v>27</v>
      </c>
      <c r="AR43" s="569"/>
      <c r="AS43" s="805"/>
      <c r="AT43" s="804" t="s">
        <v>27</v>
      </c>
      <c r="AU43" s="569"/>
      <c r="AV43" s="805"/>
      <c r="AW43" s="804" t="s">
        <v>27</v>
      </c>
      <c r="AX43" s="805"/>
      <c r="AY43" s="804" t="s">
        <v>27</v>
      </c>
      <c r="AZ43" s="569"/>
      <c r="BA43" s="805"/>
      <c r="BB43" s="820"/>
      <c r="BC43" s="820"/>
      <c r="BD43" s="820"/>
      <c r="BE43" s="821"/>
      <c r="BF43" s="486" t="s">
        <v>27</v>
      </c>
      <c r="BG43" s="590"/>
      <c r="BH43" s="486" t="s">
        <v>27</v>
      </c>
      <c r="BI43" s="569"/>
      <c r="BJ43" s="569"/>
      <c r="BK43" s="824"/>
      <c r="BL43" s="825"/>
      <c r="BM43" s="826"/>
    </row>
    <row r="44" spans="1:65" s="2" customFormat="1" ht="13.5" customHeight="1">
      <c r="A44" s="883"/>
      <c r="B44" s="885"/>
      <c r="C44" s="827" t="s">
        <v>280</v>
      </c>
      <c r="D44" s="828"/>
      <c r="E44" s="828"/>
      <c r="F44" s="828"/>
      <c r="G44" s="828"/>
      <c r="H44" s="828"/>
      <c r="I44" s="828"/>
      <c r="J44" s="828"/>
      <c r="K44" s="828"/>
      <c r="L44" s="829"/>
      <c r="M44" s="526"/>
      <c r="N44" s="471"/>
      <c r="O44" s="109" t="s">
        <v>25</v>
      </c>
      <c r="P44" s="526"/>
      <c r="Q44" s="471"/>
      <c r="R44" s="109" t="s">
        <v>25</v>
      </c>
      <c r="S44" s="526"/>
      <c r="T44" s="471"/>
      <c r="U44" s="109" t="s">
        <v>25</v>
      </c>
      <c r="V44" s="526"/>
      <c r="W44" s="471"/>
      <c r="X44" s="110" t="s">
        <v>25</v>
      </c>
      <c r="Y44" s="752">
        <f>M44+P44+S44+V44</f>
        <v>0</v>
      </c>
      <c r="Z44" s="735"/>
      <c r="AA44" s="338" t="s">
        <v>211</v>
      </c>
      <c r="AB44" s="835"/>
      <c r="AC44" s="836"/>
      <c r="AD44" s="837"/>
      <c r="AE44" s="471"/>
      <c r="AF44" s="471"/>
      <c r="AG44" s="132" t="s">
        <v>25</v>
      </c>
      <c r="AH44" s="471"/>
      <c r="AI44" s="471"/>
      <c r="AJ44" s="114" t="s">
        <v>25</v>
      </c>
      <c r="AK44" s="812"/>
      <c r="AL44" s="471"/>
      <c r="AM44" s="110" t="s">
        <v>211</v>
      </c>
      <c r="AN44" s="817" t="s">
        <v>27</v>
      </c>
      <c r="AO44" s="818"/>
      <c r="AP44" s="819"/>
      <c r="AQ44" s="804" t="s">
        <v>27</v>
      </c>
      <c r="AR44" s="569"/>
      <c r="AS44" s="805"/>
      <c r="AT44" s="804" t="s">
        <v>27</v>
      </c>
      <c r="AU44" s="569"/>
      <c r="AV44" s="805"/>
      <c r="AW44" s="804" t="s">
        <v>27</v>
      </c>
      <c r="AX44" s="805"/>
      <c r="AY44" s="804" t="s">
        <v>27</v>
      </c>
      <c r="AZ44" s="569"/>
      <c r="BA44" s="805"/>
      <c r="BB44" s="822"/>
      <c r="BC44" s="822"/>
      <c r="BD44" s="822"/>
      <c r="BE44" s="823"/>
      <c r="BF44" s="486" t="s">
        <v>27</v>
      </c>
      <c r="BG44" s="590"/>
      <c r="BH44" s="486" t="s">
        <v>27</v>
      </c>
      <c r="BI44" s="569"/>
      <c r="BJ44" s="569"/>
      <c r="BK44" s="813"/>
      <c r="BL44" s="814"/>
      <c r="BM44" s="815"/>
    </row>
    <row r="45" spans="1:65" s="2" customFormat="1" ht="13.5" customHeight="1">
      <c r="A45" s="883"/>
      <c r="B45" s="885"/>
      <c r="C45" s="579" t="s">
        <v>351</v>
      </c>
      <c r="D45" s="579"/>
      <c r="E45" s="579"/>
      <c r="F45" s="579"/>
      <c r="G45" s="579"/>
      <c r="H45" s="579"/>
      <c r="I45" s="579"/>
      <c r="J45" s="579"/>
      <c r="K45" s="579"/>
      <c r="L45" s="580"/>
      <c r="M45" s="486" t="s">
        <v>27</v>
      </c>
      <c r="N45" s="806"/>
      <c r="O45" s="816"/>
      <c r="P45" s="486" t="s">
        <v>27</v>
      </c>
      <c r="Q45" s="806"/>
      <c r="R45" s="816"/>
      <c r="S45" s="486" t="s">
        <v>27</v>
      </c>
      <c r="T45" s="806"/>
      <c r="U45" s="816"/>
      <c r="V45" s="486" t="s">
        <v>27</v>
      </c>
      <c r="W45" s="806"/>
      <c r="X45" s="806"/>
      <c r="Y45" s="486" t="s">
        <v>27</v>
      </c>
      <c r="Z45" s="806"/>
      <c r="AA45" s="806"/>
      <c r="AB45" s="807" t="s">
        <v>27</v>
      </c>
      <c r="AC45" s="806"/>
      <c r="AD45" s="808"/>
      <c r="AE45" s="569" t="s">
        <v>27</v>
      </c>
      <c r="AF45" s="806"/>
      <c r="AG45" s="806"/>
      <c r="AH45" s="804" t="s">
        <v>27</v>
      </c>
      <c r="AI45" s="806"/>
      <c r="AJ45" s="809"/>
      <c r="AK45" s="569" t="s">
        <v>27</v>
      </c>
      <c r="AL45" s="806"/>
      <c r="AM45" s="810"/>
      <c r="AN45" s="811"/>
      <c r="AO45" s="812"/>
      <c r="AP45" s="339" t="s">
        <v>25</v>
      </c>
      <c r="AQ45" s="803">
        <f>ROUNDUP((AN45*0.3),0)</f>
        <v>0</v>
      </c>
      <c r="AR45" s="471"/>
      <c r="AS45" s="132" t="s">
        <v>25</v>
      </c>
      <c r="AT45" s="804" t="s">
        <v>27</v>
      </c>
      <c r="AU45" s="569"/>
      <c r="AV45" s="805"/>
      <c r="AW45" s="569" t="s">
        <v>27</v>
      </c>
      <c r="AX45" s="569"/>
      <c r="AY45" s="804" t="s">
        <v>27</v>
      </c>
      <c r="AZ45" s="569"/>
      <c r="BA45" s="805"/>
      <c r="BB45" s="735">
        <f>ROUNDUP((AN45*0.75),0)</f>
        <v>0</v>
      </c>
      <c r="BC45" s="735"/>
      <c r="BD45" s="735"/>
      <c r="BE45" s="381" t="s">
        <v>211</v>
      </c>
      <c r="BF45" s="486" t="s">
        <v>27</v>
      </c>
      <c r="BG45" s="590"/>
      <c r="BH45" s="486" t="s">
        <v>27</v>
      </c>
      <c r="BI45" s="569"/>
      <c r="BJ45" s="569"/>
      <c r="BK45" s="769"/>
      <c r="BL45" s="770"/>
      <c r="BM45" s="771"/>
    </row>
    <row r="46" spans="1:65" s="2" customFormat="1" ht="13.5" customHeight="1">
      <c r="A46" s="883"/>
      <c r="B46" s="885"/>
      <c r="C46" s="794" t="s">
        <v>22</v>
      </c>
      <c r="D46" s="795"/>
      <c r="E46" s="795"/>
      <c r="F46" s="795"/>
      <c r="G46" s="795"/>
      <c r="H46" s="795"/>
      <c r="I46" s="795"/>
      <c r="J46" s="795"/>
      <c r="K46" s="795"/>
      <c r="L46" s="796"/>
      <c r="M46" s="797">
        <f>SUM(M33,M39)</f>
        <v>0</v>
      </c>
      <c r="N46" s="798"/>
      <c r="O46" s="387" t="s">
        <v>25</v>
      </c>
      <c r="P46" s="752">
        <f>SUM(P33,P39)</f>
        <v>0</v>
      </c>
      <c r="Q46" s="735"/>
      <c r="R46" s="381" t="s">
        <v>214</v>
      </c>
      <c r="S46" s="752">
        <f>SUM(S33,S39)</f>
        <v>0</v>
      </c>
      <c r="T46" s="735"/>
      <c r="U46" s="381" t="s">
        <v>214</v>
      </c>
      <c r="V46" s="752">
        <f>SUM(V33,V39)</f>
        <v>0</v>
      </c>
      <c r="W46" s="735"/>
      <c r="X46" s="374" t="s">
        <v>214</v>
      </c>
      <c r="Y46" s="799">
        <f>SUM(Y33,Y39)</f>
        <v>0</v>
      </c>
      <c r="Z46" s="788"/>
      <c r="AA46" s="394" t="s">
        <v>214</v>
      </c>
      <c r="AB46" s="800">
        <f>AB34+AB40</f>
        <v>0</v>
      </c>
      <c r="AC46" s="801"/>
      <c r="AD46" s="402" t="s">
        <v>211</v>
      </c>
      <c r="AE46" s="802">
        <f>SUM(AE39)</f>
        <v>0</v>
      </c>
      <c r="AF46" s="785"/>
      <c r="AG46" s="374" t="s">
        <v>214</v>
      </c>
      <c r="AH46" s="785">
        <f>SUM(AH39)</f>
        <v>0</v>
      </c>
      <c r="AI46" s="735"/>
      <c r="AJ46" s="379" t="s">
        <v>214</v>
      </c>
      <c r="AK46" s="786">
        <f>SUM(AK39)</f>
        <v>0</v>
      </c>
      <c r="AL46" s="753"/>
      <c r="AM46" s="374" t="s">
        <v>214</v>
      </c>
      <c r="AN46" s="787">
        <f>SUM(AN33,AN39,AN45)</f>
        <v>0</v>
      </c>
      <c r="AO46" s="788"/>
      <c r="AP46" s="395" t="s">
        <v>214</v>
      </c>
      <c r="AQ46" s="789">
        <f>SUM(AQ33,AQ45,AQ39)</f>
        <v>0</v>
      </c>
      <c r="AR46" s="790"/>
      <c r="AS46" s="390" t="s">
        <v>214</v>
      </c>
      <c r="AT46" s="735">
        <f>SUM(AT39)</f>
        <v>0</v>
      </c>
      <c r="AU46" s="735"/>
      <c r="AV46" s="379" t="s">
        <v>214</v>
      </c>
      <c r="AW46" s="374">
        <f>SUM(AW39)</f>
        <v>0</v>
      </c>
      <c r="AX46" s="374" t="s">
        <v>211</v>
      </c>
      <c r="AY46" s="785">
        <f>SUM(AY39)</f>
        <v>0</v>
      </c>
      <c r="AZ46" s="735"/>
      <c r="BA46" s="379" t="s">
        <v>211</v>
      </c>
      <c r="BB46" s="801">
        <f>BB34+BB40+BB45</f>
        <v>0</v>
      </c>
      <c r="BC46" s="801"/>
      <c r="BD46" s="801"/>
      <c r="BE46" s="406" t="s">
        <v>211</v>
      </c>
      <c r="BF46" s="384">
        <f>SUM(BF33,BF39)</f>
        <v>0</v>
      </c>
      <c r="BG46" s="381" t="s">
        <v>211</v>
      </c>
      <c r="BH46" s="752">
        <f>SUM(BH33,BH39)</f>
        <v>0</v>
      </c>
      <c r="BI46" s="735"/>
      <c r="BJ46" s="374" t="s">
        <v>25</v>
      </c>
      <c r="BK46" s="769"/>
      <c r="BL46" s="770"/>
      <c r="BM46" s="771"/>
    </row>
    <row r="47" spans="1:65" ht="13.5" customHeight="1">
      <c r="A47" s="883"/>
      <c r="B47" s="492" t="s">
        <v>28</v>
      </c>
      <c r="C47" s="542" t="s">
        <v>107</v>
      </c>
      <c r="D47" s="543"/>
      <c r="E47" s="543"/>
      <c r="F47" s="543"/>
      <c r="G47" s="543"/>
      <c r="H47" s="543"/>
      <c r="I47" s="543"/>
      <c r="J47" s="543"/>
      <c r="K47" s="543"/>
      <c r="L47" s="544"/>
      <c r="M47" s="486" t="s">
        <v>275</v>
      </c>
      <c r="N47" s="569"/>
      <c r="O47" s="569"/>
      <c r="P47" s="569"/>
      <c r="Q47" s="569"/>
      <c r="R47" s="569"/>
      <c r="S47" s="569"/>
      <c r="T47" s="569"/>
      <c r="U47" s="569"/>
      <c r="V47" s="569"/>
      <c r="W47" s="569"/>
      <c r="X47" s="569"/>
      <c r="Y47" s="569"/>
      <c r="Z47" s="569"/>
      <c r="AA47" s="569"/>
      <c r="AB47" s="546"/>
      <c r="AC47" s="546"/>
      <c r="AD47" s="546"/>
      <c r="AE47" s="569"/>
      <c r="AF47" s="569"/>
      <c r="AG47" s="569"/>
      <c r="AH47" s="569"/>
      <c r="AI47" s="569"/>
      <c r="AJ47" s="569"/>
      <c r="AK47" s="590"/>
      <c r="AL47" s="564" t="s">
        <v>24</v>
      </c>
      <c r="AM47" s="564"/>
      <c r="AN47" s="564"/>
      <c r="AO47" s="564"/>
      <c r="AP47" s="564"/>
      <c r="AQ47" s="564"/>
      <c r="AR47" s="565"/>
      <c r="AS47" s="777" t="s">
        <v>283</v>
      </c>
      <c r="AT47" s="548"/>
      <c r="AU47" s="548"/>
      <c r="AV47" s="548"/>
      <c r="AW47" s="548"/>
      <c r="AX47" s="548"/>
      <c r="AY47" s="549"/>
      <c r="AZ47" s="780" t="s">
        <v>216</v>
      </c>
      <c r="BA47" s="781"/>
      <c r="BB47" s="781"/>
      <c r="BC47" s="781"/>
      <c r="BD47" s="781"/>
      <c r="BE47" s="781"/>
      <c r="BF47" s="781"/>
      <c r="BG47" s="781"/>
      <c r="BH47" s="781"/>
      <c r="BI47" s="781"/>
      <c r="BJ47" s="781"/>
      <c r="BK47" s="554"/>
      <c r="BL47" s="554"/>
      <c r="BM47" s="555"/>
    </row>
    <row r="48" spans="1:65" ht="13.5" customHeight="1">
      <c r="A48" s="883"/>
      <c r="B48" s="540"/>
      <c r="C48" s="542"/>
      <c r="D48" s="543"/>
      <c r="E48" s="543"/>
      <c r="F48" s="543"/>
      <c r="G48" s="543"/>
      <c r="H48" s="543"/>
      <c r="I48" s="543"/>
      <c r="J48" s="543"/>
      <c r="K48" s="543"/>
      <c r="L48" s="544"/>
      <c r="M48" s="556" t="s">
        <v>18</v>
      </c>
      <c r="N48" s="477"/>
      <c r="O48" s="477"/>
      <c r="P48" s="477"/>
      <c r="Q48" s="478"/>
      <c r="R48" s="556" t="s">
        <v>19</v>
      </c>
      <c r="S48" s="477"/>
      <c r="T48" s="477"/>
      <c r="U48" s="477"/>
      <c r="V48" s="478"/>
      <c r="W48" s="556" t="s">
        <v>20</v>
      </c>
      <c r="X48" s="477"/>
      <c r="Y48" s="477"/>
      <c r="Z48" s="477"/>
      <c r="AA48" s="478"/>
      <c r="AB48" s="556" t="s">
        <v>21</v>
      </c>
      <c r="AC48" s="477"/>
      <c r="AD48" s="477"/>
      <c r="AE48" s="477"/>
      <c r="AF48" s="477"/>
      <c r="AG48" s="561" t="s">
        <v>22</v>
      </c>
      <c r="AH48" s="477"/>
      <c r="AI48" s="477"/>
      <c r="AJ48" s="477"/>
      <c r="AK48" s="478"/>
      <c r="AL48" s="775"/>
      <c r="AM48" s="775"/>
      <c r="AN48" s="775"/>
      <c r="AO48" s="775"/>
      <c r="AP48" s="775"/>
      <c r="AQ48" s="775"/>
      <c r="AR48" s="776"/>
      <c r="AS48" s="548"/>
      <c r="AT48" s="548"/>
      <c r="AU48" s="548"/>
      <c r="AV48" s="548"/>
      <c r="AW48" s="548"/>
      <c r="AX48" s="548"/>
      <c r="AY48" s="549"/>
      <c r="AZ48" s="553"/>
      <c r="BA48" s="554"/>
      <c r="BB48" s="554"/>
      <c r="BC48" s="554"/>
      <c r="BD48" s="554"/>
      <c r="BE48" s="554"/>
      <c r="BF48" s="554"/>
      <c r="BG48" s="554"/>
      <c r="BH48" s="554"/>
      <c r="BI48" s="554"/>
      <c r="BJ48" s="554"/>
      <c r="BK48" s="554"/>
      <c r="BL48" s="554"/>
      <c r="BM48" s="555"/>
    </row>
    <row r="49" spans="1:65" ht="13.5" customHeight="1">
      <c r="A49" s="883"/>
      <c r="B49" s="540"/>
      <c r="C49" s="772"/>
      <c r="D49" s="773"/>
      <c r="E49" s="773"/>
      <c r="F49" s="773"/>
      <c r="G49" s="773"/>
      <c r="H49" s="773"/>
      <c r="I49" s="773"/>
      <c r="J49" s="773"/>
      <c r="K49" s="773"/>
      <c r="L49" s="774"/>
      <c r="M49" s="479"/>
      <c r="N49" s="480"/>
      <c r="O49" s="480"/>
      <c r="P49" s="480"/>
      <c r="Q49" s="481"/>
      <c r="R49" s="479"/>
      <c r="S49" s="480"/>
      <c r="T49" s="480"/>
      <c r="U49" s="480"/>
      <c r="V49" s="481"/>
      <c r="W49" s="479"/>
      <c r="X49" s="480"/>
      <c r="Y49" s="480"/>
      <c r="Z49" s="480"/>
      <c r="AA49" s="481"/>
      <c r="AB49" s="479"/>
      <c r="AC49" s="480"/>
      <c r="AD49" s="480"/>
      <c r="AE49" s="480"/>
      <c r="AF49" s="480"/>
      <c r="AG49" s="479"/>
      <c r="AH49" s="480"/>
      <c r="AI49" s="480"/>
      <c r="AJ49" s="480"/>
      <c r="AK49" s="481"/>
      <c r="AL49" s="546"/>
      <c r="AM49" s="546"/>
      <c r="AN49" s="546"/>
      <c r="AO49" s="546"/>
      <c r="AP49" s="546"/>
      <c r="AQ49" s="546"/>
      <c r="AR49" s="547"/>
      <c r="AS49" s="778"/>
      <c r="AT49" s="778"/>
      <c r="AU49" s="778"/>
      <c r="AV49" s="778"/>
      <c r="AW49" s="778"/>
      <c r="AX49" s="778"/>
      <c r="AY49" s="779"/>
      <c r="AZ49" s="782"/>
      <c r="BA49" s="783"/>
      <c r="BB49" s="783"/>
      <c r="BC49" s="783"/>
      <c r="BD49" s="783"/>
      <c r="BE49" s="783"/>
      <c r="BF49" s="783"/>
      <c r="BG49" s="783"/>
      <c r="BH49" s="783"/>
      <c r="BI49" s="783"/>
      <c r="BJ49" s="783"/>
      <c r="BK49" s="783"/>
      <c r="BL49" s="783"/>
      <c r="BM49" s="784"/>
    </row>
    <row r="50" spans="1:65" s="2" customFormat="1" ht="13.5" customHeight="1">
      <c r="A50" s="883"/>
      <c r="B50" s="540"/>
      <c r="C50" s="791" t="s">
        <v>29</v>
      </c>
      <c r="D50" s="792"/>
      <c r="E50" s="792"/>
      <c r="F50" s="792"/>
      <c r="G50" s="792"/>
      <c r="H50" s="792"/>
      <c r="I50" s="792"/>
      <c r="J50" s="792"/>
      <c r="K50" s="792"/>
      <c r="L50" s="793"/>
      <c r="M50" s="526"/>
      <c r="N50" s="471"/>
      <c r="O50" s="471"/>
      <c r="P50" s="471"/>
      <c r="Q50" s="194" t="s">
        <v>211</v>
      </c>
      <c r="R50" s="526"/>
      <c r="S50" s="471"/>
      <c r="T50" s="471"/>
      <c r="U50" s="471"/>
      <c r="V50" s="194" t="s">
        <v>211</v>
      </c>
      <c r="W50" s="526"/>
      <c r="X50" s="471"/>
      <c r="Y50" s="471"/>
      <c r="Z50" s="471"/>
      <c r="AA50" s="194" t="s">
        <v>211</v>
      </c>
      <c r="AB50" s="526"/>
      <c r="AC50" s="471"/>
      <c r="AD50" s="471"/>
      <c r="AE50" s="471"/>
      <c r="AF50" s="193" t="s">
        <v>211</v>
      </c>
      <c r="AG50" s="526"/>
      <c r="AH50" s="471"/>
      <c r="AI50" s="471"/>
      <c r="AJ50" s="471"/>
      <c r="AK50" s="193" t="s">
        <v>211</v>
      </c>
      <c r="AL50" s="768"/>
      <c r="AM50" s="471"/>
      <c r="AN50" s="471"/>
      <c r="AO50" s="471"/>
      <c r="AP50" s="471"/>
      <c r="AQ50" s="471"/>
      <c r="AR50" s="194" t="s">
        <v>211</v>
      </c>
      <c r="AS50" s="526"/>
      <c r="AT50" s="471"/>
      <c r="AU50" s="471"/>
      <c r="AV50" s="471"/>
      <c r="AW50" s="471"/>
      <c r="AX50" s="471"/>
      <c r="AY50" s="194" t="s">
        <v>211</v>
      </c>
      <c r="AZ50" s="340"/>
      <c r="BA50" s="341"/>
      <c r="BB50" s="341"/>
      <c r="BC50" s="341"/>
      <c r="BD50" s="341"/>
      <c r="BE50" s="341"/>
      <c r="BF50" s="341"/>
      <c r="BG50" s="341"/>
      <c r="BH50" s="341"/>
      <c r="BI50" s="341"/>
      <c r="BJ50" s="341"/>
      <c r="BK50" s="341"/>
      <c r="BL50" s="341"/>
      <c r="BM50" s="342"/>
    </row>
    <row r="51" spans="1:65" s="2" customFormat="1" ht="13.5" customHeight="1">
      <c r="A51" s="883"/>
      <c r="B51" s="541"/>
      <c r="C51" s="486" t="s">
        <v>22</v>
      </c>
      <c r="D51" s="533"/>
      <c r="E51" s="533"/>
      <c r="F51" s="533"/>
      <c r="G51" s="533"/>
      <c r="H51" s="533"/>
      <c r="I51" s="533"/>
      <c r="J51" s="533"/>
      <c r="K51" s="533"/>
      <c r="L51" s="534"/>
      <c r="M51" s="752">
        <f>SUM(M50:P50)</f>
        <v>0</v>
      </c>
      <c r="N51" s="735"/>
      <c r="O51" s="735"/>
      <c r="P51" s="735"/>
      <c r="Q51" s="381" t="s">
        <v>211</v>
      </c>
      <c r="R51" s="752">
        <f>SUM(R50)</f>
        <v>0</v>
      </c>
      <c r="S51" s="735"/>
      <c r="T51" s="735"/>
      <c r="U51" s="735"/>
      <c r="V51" s="381" t="s">
        <v>211</v>
      </c>
      <c r="W51" s="752">
        <f>SUM(W50)</f>
        <v>0</v>
      </c>
      <c r="X51" s="735"/>
      <c r="Y51" s="735"/>
      <c r="Z51" s="735"/>
      <c r="AA51" s="381" t="s">
        <v>211</v>
      </c>
      <c r="AB51" s="752">
        <f>SUM(AB50)</f>
        <v>0</v>
      </c>
      <c r="AC51" s="735"/>
      <c r="AD51" s="735"/>
      <c r="AE51" s="735"/>
      <c r="AF51" s="374" t="s">
        <v>211</v>
      </c>
      <c r="AG51" s="752">
        <f>SUM(AG50)</f>
        <v>0</v>
      </c>
      <c r="AH51" s="735"/>
      <c r="AI51" s="735"/>
      <c r="AJ51" s="735"/>
      <c r="AK51" s="383" t="s">
        <v>211</v>
      </c>
      <c r="AL51" s="735">
        <f>SUM(AL50:AQ50)</f>
        <v>0</v>
      </c>
      <c r="AM51" s="753"/>
      <c r="AN51" s="753"/>
      <c r="AO51" s="753"/>
      <c r="AP51" s="753"/>
      <c r="AQ51" s="753"/>
      <c r="AR51" s="381" t="s">
        <v>211</v>
      </c>
      <c r="AS51" s="752">
        <f>SUM(AS50)</f>
        <v>0</v>
      </c>
      <c r="AT51" s="735"/>
      <c r="AU51" s="735"/>
      <c r="AV51" s="735"/>
      <c r="AW51" s="735"/>
      <c r="AX51" s="735"/>
      <c r="AY51" s="381" t="s">
        <v>211</v>
      </c>
      <c r="AZ51" s="343"/>
      <c r="BA51" s="344"/>
      <c r="BB51" s="344"/>
      <c r="BC51" s="344"/>
      <c r="BD51" s="344"/>
      <c r="BE51" s="344"/>
      <c r="BF51" s="344"/>
      <c r="BG51" s="344"/>
      <c r="BH51" s="344"/>
      <c r="BI51" s="344"/>
      <c r="BJ51" s="344"/>
      <c r="BK51" s="344"/>
      <c r="BL51" s="344"/>
      <c r="BM51" s="345"/>
    </row>
    <row r="52" spans="1:65" ht="13.5" customHeight="1">
      <c r="A52" s="765" t="s">
        <v>284</v>
      </c>
      <c r="B52" s="765" t="s">
        <v>30</v>
      </c>
      <c r="C52" s="434" t="s">
        <v>31</v>
      </c>
      <c r="D52" s="447"/>
      <c r="E52" s="447"/>
      <c r="F52" s="447"/>
      <c r="G52" s="447"/>
      <c r="H52" s="447"/>
      <c r="I52" s="447"/>
      <c r="J52" s="447"/>
      <c r="K52" s="447"/>
      <c r="L52" s="447"/>
      <c r="M52" s="447"/>
      <c r="N52" s="448"/>
      <c r="O52" s="434" t="s">
        <v>32</v>
      </c>
      <c r="P52" s="447"/>
      <c r="Q52" s="447"/>
      <c r="R52" s="447"/>
      <c r="S52" s="447"/>
      <c r="T52" s="447"/>
      <c r="U52" s="447"/>
      <c r="V52" s="447"/>
      <c r="W52" s="447"/>
      <c r="X52" s="496" t="s">
        <v>33</v>
      </c>
      <c r="Y52" s="447"/>
      <c r="Z52" s="447"/>
      <c r="AA52" s="447"/>
      <c r="AB52" s="447"/>
      <c r="AC52" s="447"/>
      <c r="AD52" s="447"/>
      <c r="AE52" s="447"/>
      <c r="AF52" s="448"/>
      <c r="AG52" s="435" t="s">
        <v>34</v>
      </c>
      <c r="AH52" s="447"/>
      <c r="AI52" s="447"/>
      <c r="AJ52" s="447"/>
      <c r="AK52" s="447"/>
      <c r="AL52" s="447"/>
      <c r="AM52" s="447"/>
      <c r="AN52" s="447"/>
      <c r="AO52" s="447"/>
      <c r="AP52" s="447"/>
      <c r="AQ52" s="448"/>
      <c r="AR52" s="446" t="s">
        <v>382</v>
      </c>
      <c r="AS52" s="754"/>
      <c r="AT52" s="754"/>
      <c r="AU52" s="754"/>
      <c r="AV52" s="754"/>
      <c r="AW52" s="754"/>
      <c r="AX52" s="754"/>
      <c r="AY52" s="754"/>
      <c r="AZ52" s="434" t="s">
        <v>22</v>
      </c>
      <c r="BA52" s="447"/>
      <c r="BB52" s="447"/>
      <c r="BC52" s="447"/>
      <c r="BD52" s="447"/>
      <c r="BE52" s="447"/>
      <c r="BF52" s="447"/>
      <c r="BG52" s="447"/>
      <c r="BH52" s="448"/>
      <c r="BI52" s="756" t="s">
        <v>4</v>
      </c>
      <c r="BJ52" s="757"/>
      <c r="BK52" s="757"/>
      <c r="BL52" s="757"/>
      <c r="BM52" s="758"/>
    </row>
    <row r="53" spans="1:65" ht="13.5" customHeight="1">
      <c r="A53" s="517"/>
      <c r="B53" s="517"/>
      <c r="C53" s="434" t="s">
        <v>35</v>
      </c>
      <c r="D53" s="447"/>
      <c r="E53" s="447"/>
      <c r="F53" s="447"/>
      <c r="G53" s="447"/>
      <c r="H53" s="447"/>
      <c r="I53" s="447"/>
      <c r="J53" s="447"/>
      <c r="K53" s="447"/>
      <c r="L53" s="447"/>
      <c r="M53" s="447"/>
      <c r="N53" s="448"/>
      <c r="O53" s="429" t="s">
        <v>27</v>
      </c>
      <c r="P53" s="506"/>
      <c r="Q53" s="506"/>
      <c r="R53" s="506"/>
      <c r="S53" s="506"/>
      <c r="T53" s="506"/>
      <c r="U53" s="506"/>
      <c r="V53" s="506"/>
      <c r="W53" s="507"/>
      <c r="X53" s="527"/>
      <c r="Y53" s="471"/>
      <c r="Z53" s="471"/>
      <c r="AA53" s="471"/>
      <c r="AB53" s="471"/>
      <c r="AC53" s="471"/>
      <c r="AD53" s="471"/>
      <c r="AE53" s="471" t="s">
        <v>36</v>
      </c>
      <c r="AF53" s="472"/>
      <c r="AG53" s="526"/>
      <c r="AH53" s="471"/>
      <c r="AI53" s="471"/>
      <c r="AJ53" s="471"/>
      <c r="AK53" s="471"/>
      <c r="AL53" s="471"/>
      <c r="AM53" s="471"/>
      <c r="AN53" s="471"/>
      <c r="AO53" s="471"/>
      <c r="AP53" s="471" t="s">
        <v>219</v>
      </c>
      <c r="AQ53" s="472"/>
      <c r="AR53" s="526"/>
      <c r="AS53" s="471"/>
      <c r="AT53" s="471"/>
      <c r="AU53" s="471"/>
      <c r="AV53" s="471"/>
      <c r="AW53" s="471"/>
      <c r="AX53" s="471" t="s">
        <v>219</v>
      </c>
      <c r="AY53" s="472"/>
      <c r="AZ53" s="752">
        <f>X53+AG53+AR53</f>
        <v>0</v>
      </c>
      <c r="BA53" s="735"/>
      <c r="BB53" s="735"/>
      <c r="BC53" s="735"/>
      <c r="BD53" s="735"/>
      <c r="BE53" s="735"/>
      <c r="BF53" s="735"/>
      <c r="BG53" s="735" t="s">
        <v>36</v>
      </c>
      <c r="BH53" s="736"/>
      <c r="BI53" s="759" t="s">
        <v>421</v>
      </c>
      <c r="BJ53" s="760"/>
      <c r="BK53" s="760"/>
      <c r="BL53" s="760"/>
      <c r="BM53" s="761"/>
    </row>
    <row r="54" spans="1:65" ht="13.5" customHeight="1">
      <c r="A54" s="517"/>
      <c r="B54" s="517"/>
      <c r="C54" s="434" t="s">
        <v>37</v>
      </c>
      <c r="D54" s="447"/>
      <c r="E54" s="447"/>
      <c r="F54" s="447"/>
      <c r="G54" s="447"/>
      <c r="H54" s="447"/>
      <c r="I54" s="447"/>
      <c r="J54" s="447"/>
      <c r="K54" s="447"/>
      <c r="L54" s="447"/>
      <c r="M54" s="447"/>
      <c r="N54" s="448"/>
      <c r="O54" s="429" t="s">
        <v>27</v>
      </c>
      <c r="P54" s="506"/>
      <c r="Q54" s="506"/>
      <c r="R54" s="506"/>
      <c r="S54" s="506"/>
      <c r="T54" s="506"/>
      <c r="U54" s="506"/>
      <c r="V54" s="506"/>
      <c r="W54" s="507"/>
      <c r="X54" s="527"/>
      <c r="Y54" s="471"/>
      <c r="Z54" s="471"/>
      <c r="AA54" s="471"/>
      <c r="AB54" s="471"/>
      <c r="AC54" s="471"/>
      <c r="AD54" s="471"/>
      <c r="AE54" s="471" t="s">
        <v>36</v>
      </c>
      <c r="AF54" s="472"/>
      <c r="AG54" s="526"/>
      <c r="AH54" s="471"/>
      <c r="AI54" s="471"/>
      <c r="AJ54" s="471"/>
      <c r="AK54" s="471"/>
      <c r="AL54" s="471"/>
      <c r="AM54" s="471"/>
      <c r="AN54" s="471"/>
      <c r="AO54" s="471"/>
      <c r="AP54" s="471" t="s">
        <v>219</v>
      </c>
      <c r="AQ54" s="472"/>
      <c r="AR54" s="526"/>
      <c r="AS54" s="471"/>
      <c r="AT54" s="471"/>
      <c r="AU54" s="471"/>
      <c r="AV54" s="471"/>
      <c r="AW54" s="471"/>
      <c r="AX54" s="471" t="s">
        <v>219</v>
      </c>
      <c r="AY54" s="472"/>
      <c r="AZ54" s="752">
        <f>X54+AG54+AR54</f>
        <v>0</v>
      </c>
      <c r="BA54" s="735"/>
      <c r="BB54" s="735"/>
      <c r="BC54" s="735"/>
      <c r="BD54" s="735"/>
      <c r="BE54" s="735"/>
      <c r="BF54" s="735"/>
      <c r="BG54" s="735" t="s">
        <v>36</v>
      </c>
      <c r="BH54" s="736"/>
      <c r="BI54" s="762"/>
      <c r="BJ54" s="763"/>
      <c r="BK54" s="763"/>
      <c r="BL54" s="763"/>
      <c r="BM54" s="764"/>
    </row>
    <row r="55" spans="1:65" ht="13.5" customHeight="1">
      <c r="A55" s="517"/>
      <c r="B55" s="517"/>
      <c r="C55" s="434" t="s">
        <v>38</v>
      </c>
      <c r="D55" s="447"/>
      <c r="E55" s="447"/>
      <c r="F55" s="447"/>
      <c r="G55" s="447"/>
      <c r="H55" s="447"/>
      <c r="I55" s="447"/>
      <c r="J55" s="447"/>
      <c r="K55" s="447"/>
      <c r="L55" s="447"/>
      <c r="M55" s="447"/>
      <c r="N55" s="448"/>
      <c r="O55" s="526"/>
      <c r="P55" s="471"/>
      <c r="Q55" s="471"/>
      <c r="R55" s="471"/>
      <c r="S55" s="471"/>
      <c r="T55" s="471"/>
      <c r="U55" s="471"/>
      <c r="V55" s="439" t="s">
        <v>219</v>
      </c>
      <c r="W55" s="499"/>
      <c r="X55" s="766">
        <f>SUM(X53:AE54)</f>
        <v>0</v>
      </c>
      <c r="Y55" s="735"/>
      <c r="Z55" s="735"/>
      <c r="AA55" s="735"/>
      <c r="AB55" s="735"/>
      <c r="AC55" s="735"/>
      <c r="AD55" s="735"/>
      <c r="AE55" s="753" t="s">
        <v>36</v>
      </c>
      <c r="AF55" s="767"/>
      <c r="AG55" s="752">
        <f>AG53+AG54</f>
        <v>0</v>
      </c>
      <c r="AH55" s="735"/>
      <c r="AI55" s="735"/>
      <c r="AJ55" s="735"/>
      <c r="AK55" s="735"/>
      <c r="AL55" s="735"/>
      <c r="AM55" s="735"/>
      <c r="AN55" s="735"/>
      <c r="AO55" s="735"/>
      <c r="AP55" s="735" t="s">
        <v>36</v>
      </c>
      <c r="AQ55" s="736"/>
      <c r="AR55" s="752">
        <f>AR53+AR54</f>
        <v>0</v>
      </c>
      <c r="AS55" s="735"/>
      <c r="AT55" s="735"/>
      <c r="AU55" s="735"/>
      <c r="AV55" s="735"/>
      <c r="AW55" s="735"/>
      <c r="AX55" s="735" t="s">
        <v>36</v>
      </c>
      <c r="AY55" s="736"/>
      <c r="AZ55" s="752">
        <f>X55+AG55+AR55</f>
        <v>0</v>
      </c>
      <c r="BA55" s="735"/>
      <c r="BB55" s="735"/>
      <c r="BC55" s="735"/>
      <c r="BD55" s="735"/>
      <c r="BE55" s="735"/>
      <c r="BF55" s="735"/>
      <c r="BG55" s="735" t="s">
        <v>36</v>
      </c>
      <c r="BH55" s="736"/>
      <c r="BI55" s="762"/>
      <c r="BJ55" s="763"/>
      <c r="BK55" s="763"/>
      <c r="BL55" s="763"/>
      <c r="BM55" s="764"/>
    </row>
    <row r="56" spans="1:65" ht="13.5" customHeight="1">
      <c r="A56" s="517"/>
      <c r="B56" s="518"/>
      <c r="C56" s="434" t="s">
        <v>39</v>
      </c>
      <c r="D56" s="447"/>
      <c r="E56" s="447"/>
      <c r="F56" s="447"/>
      <c r="G56" s="447"/>
      <c r="H56" s="447"/>
      <c r="I56" s="447"/>
      <c r="J56" s="447"/>
      <c r="K56" s="447"/>
      <c r="L56" s="447"/>
      <c r="M56" s="447"/>
      <c r="N56" s="448"/>
      <c r="O56" s="429" t="s">
        <v>27</v>
      </c>
      <c r="P56" s="506"/>
      <c r="Q56" s="506"/>
      <c r="R56" s="506"/>
      <c r="S56" s="506"/>
      <c r="T56" s="506"/>
      <c r="U56" s="506"/>
      <c r="V56" s="506"/>
      <c r="W56" s="507"/>
      <c r="X56" s="527"/>
      <c r="Y56" s="471"/>
      <c r="Z56" s="471"/>
      <c r="AA56" s="471"/>
      <c r="AB56" s="471"/>
      <c r="AC56" s="471"/>
      <c r="AD56" s="471"/>
      <c r="AE56" s="439" t="s">
        <v>36</v>
      </c>
      <c r="AF56" s="440"/>
      <c r="AG56" s="755"/>
      <c r="AH56" s="439"/>
      <c r="AI56" s="439"/>
      <c r="AJ56" s="439"/>
      <c r="AK56" s="439"/>
      <c r="AL56" s="439"/>
      <c r="AM56" s="439"/>
      <c r="AN56" s="439"/>
      <c r="AO56" s="439"/>
      <c r="AP56" s="471" t="s">
        <v>36</v>
      </c>
      <c r="AQ56" s="472"/>
      <c r="AR56" s="526"/>
      <c r="AS56" s="471"/>
      <c r="AT56" s="471"/>
      <c r="AU56" s="471"/>
      <c r="AV56" s="471"/>
      <c r="AW56" s="471"/>
      <c r="AX56" s="471" t="s">
        <v>36</v>
      </c>
      <c r="AY56" s="472"/>
      <c r="AZ56" s="752">
        <f>X56+AG56+AR56</f>
        <v>0</v>
      </c>
      <c r="BA56" s="735"/>
      <c r="BB56" s="735"/>
      <c r="BC56" s="735"/>
      <c r="BD56" s="735"/>
      <c r="BE56" s="735"/>
      <c r="BF56" s="735"/>
      <c r="BG56" s="735" t="s">
        <v>36</v>
      </c>
      <c r="BH56" s="736"/>
      <c r="BI56" s="762"/>
      <c r="BJ56" s="763"/>
      <c r="BK56" s="763"/>
      <c r="BL56" s="763"/>
      <c r="BM56" s="764"/>
    </row>
    <row r="57" spans="1:65" ht="13.5" customHeight="1">
      <c r="A57" s="517"/>
      <c r="B57" s="492" t="s">
        <v>40</v>
      </c>
      <c r="C57" s="434" t="s">
        <v>31</v>
      </c>
      <c r="D57" s="447"/>
      <c r="E57" s="447"/>
      <c r="F57" s="447"/>
      <c r="G57" s="447"/>
      <c r="H57" s="447"/>
      <c r="I57" s="447"/>
      <c r="J57" s="447"/>
      <c r="K57" s="447"/>
      <c r="L57" s="447"/>
      <c r="M57" s="447"/>
      <c r="N57" s="448"/>
      <c r="O57" s="486" t="s">
        <v>32</v>
      </c>
      <c r="P57" s="447"/>
      <c r="Q57" s="447"/>
      <c r="R57" s="447"/>
      <c r="S57" s="447"/>
      <c r="T57" s="447"/>
      <c r="U57" s="447"/>
      <c r="V57" s="447"/>
      <c r="W57" s="495"/>
      <c r="X57" s="496" t="s">
        <v>33</v>
      </c>
      <c r="Y57" s="447"/>
      <c r="Z57" s="447"/>
      <c r="AA57" s="447"/>
      <c r="AB57" s="447"/>
      <c r="AC57" s="447"/>
      <c r="AD57" s="447"/>
      <c r="AE57" s="447"/>
      <c r="AF57" s="448"/>
      <c r="AG57" s="435" t="s">
        <v>34</v>
      </c>
      <c r="AH57" s="447"/>
      <c r="AI57" s="447"/>
      <c r="AJ57" s="447"/>
      <c r="AK57" s="447"/>
      <c r="AL57" s="447"/>
      <c r="AM57" s="447"/>
      <c r="AN57" s="447"/>
      <c r="AO57" s="447"/>
      <c r="AP57" s="447"/>
      <c r="AQ57" s="447"/>
      <c r="AR57" s="446" t="s">
        <v>382</v>
      </c>
      <c r="AS57" s="754"/>
      <c r="AT57" s="754"/>
      <c r="AU57" s="754"/>
      <c r="AV57" s="754"/>
      <c r="AW57" s="754"/>
      <c r="AX57" s="754"/>
      <c r="AY57" s="754"/>
      <c r="AZ57" s="434" t="s">
        <v>22</v>
      </c>
      <c r="BA57" s="447"/>
      <c r="BB57" s="447"/>
      <c r="BC57" s="447"/>
      <c r="BD57" s="447"/>
      <c r="BE57" s="447"/>
      <c r="BF57" s="447"/>
      <c r="BG57" s="447"/>
      <c r="BH57" s="448"/>
      <c r="BI57" s="273"/>
      <c r="BM57" s="272"/>
    </row>
    <row r="58" spans="1:65" ht="13.5" customHeight="1">
      <c r="A58" s="517"/>
      <c r="B58" s="493"/>
      <c r="C58" s="434" t="s">
        <v>41</v>
      </c>
      <c r="D58" s="447"/>
      <c r="E58" s="447"/>
      <c r="F58" s="447"/>
      <c r="G58" s="447"/>
      <c r="H58" s="447"/>
      <c r="I58" s="447"/>
      <c r="J58" s="447"/>
      <c r="K58" s="447"/>
      <c r="L58" s="447"/>
      <c r="M58" s="447"/>
      <c r="N58" s="448"/>
      <c r="O58" s="526"/>
      <c r="P58" s="471"/>
      <c r="Q58" s="471"/>
      <c r="R58" s="471"/>
      <c r="S58" s="471"/>
      <c r="T58" s="471"/>
      <c r="U58" s="471"/>
      <c r="V58" s="439" t="s">
        <v>219</v>
      </c>
      <c r="W58" s="499"/>
      <c r="X58" s="527"/>
      <c r="Y58" s="471"/>
      <c r="Z58" s="471"/>
      <c r="AA58" s="471"/>
      <c r="AB58" s="471"/>
      <c r="AC58" s="471"/>
      <c r="AD58" s="471"/>
      <c r="AE58" s="471" t="s">
        <v>219</v>
      </c>
      <c r="AF58" s="472"/>
      <c r="AG58" s="526"/>
      <c r="AH58" s="471"/>
      <c r="AI58" s="471"/>
      <c r="AJ58" s="471"/>
      <c r="AK58" s="471"/>
      <c r="AL58" s="471"/>
      <c r="AM58" s="471"/>
      <c r="AN58" s="471"/>
      <c r="AO58" s="471"/>
      <c r="AP58" s="471" t="s">
        <v>219</v>
      </c>
      <c r="AQ58" s="472"/>
      <c r="AR58" s="526"/>
      <c r="AS58" s="471"/>
      <c r="AT58" s="471"/>
      <c r="AU58" s="471"/>
      <c r="AV58" s="471"/>
      <c r="AW58" s="471"/>
      <c r="AX58" s="471" t="s">
        <v>219</v>
      </c>
      <c r="AY58" s="472"/>
      <c r="AZ58" s="752">
        <f>X58+AG58+AR58</f>
        <v>0</v>
      </c>
      <c r="BA58" s="753"/>
      <c r="BB58" s="753"/>
      <c r="BC58" s="753"/>
      <c r="BD58" s="753"/>
      <c r="BE58" s="753"/>
      <c r="BF58" s="753"/>
      <c r="BG58" s="735" t="s">
        <v>36</v>
      </c>
      <c r="BH58" s="736"/>
      <c r="BI58" s="273"/>
      <c r="BM58" s="272"/>
    </row>
    <row r="59" spans="1:65" ht="13.5" customHeight="1">
      <c r="A59" s="517"/>
      <c r="B59" s="493"/>
      <c r="C59" s="487" t="s">
        <v>42</v>
      </c>
      <c r="D59" s="434" t="s">
        <v>220</v>
      </c>
      <c r="E59" s="447"/>
      <c r="F59" s="447"/>
      <c r="G59" s="447"/>
      <c r="H59" s="447"/>
      <c r="I59" s="447"/>
      <c r="J59" s="447"/>
      <c r="K59" s="447"/>
      <c r="L59" s="447"/>
      <c r="M59" s="447"/>
      <c r="N59" s="448"/>
      <c r="O59" s="505" t="s">
        <v>221</v>
      </c>
      <c r="P59" s="447"/>
      <c r="Q59" s="447"/>
      <c r="R59" s="447"/>
      <c r="S59" s="447"/>
      <c r="T59" s="447"/>
      <c r="U59" s="447"/>
      <c r="V59" s="447"/>
      <c r="W59" s="447"/>
      <c r="X59" s="447"/>
      <c r="Y59" s="447"/>
      <c r="Z59" s="447"/>
      <c r="AA59" s="447"/>
      <c r="AB59" s="447"/>
      <c r="AC59" s="447"/>
      <c r="AD59" s="447"/>
      <c r="AE59" s="447"/>
      <c r="AF59" s="448"/>
      <c r="AG59" s="139"/>
      <c r="AH59" s="206"/>
      <c r="AI59" s="206"/>
      <c r="AJ59" s="206"/>
      <c r="AK59" s="206"/>
      <c r="AL59" s="206"/>
      <c r="AM59" s="206"/>
      <c r="AN59" s="206"/>
      <c r="AO59" s="206"/>
      <c r="AP59" s="206"/>
      <c r="AQ59" s="140"/>
      <c r="AR59" s="140"/>
      <c r="AS59" s="140"/>
      <c r="AT59" s="140"/>
      <c r="AU59" s="140"/>
      <c r="AV59" s="140"/>
      <c r="AW59" s="140"/>
      <c r="AX59" s="140"/>
      <c r="AY59" s="140"/>
      <c r="AZ59" s="140"/>
      <c r="BA59" s="140"/>
      <c r="BB59" s="140"/>
      <c r="BC59" s="140"/>
      <c r="BD59" s="140"/>
      <c r="BE59" s="140"/>
      <c r="BF59" s="140"/>
      <c r="BG59" s="140"/>
      <c r="BH59" s="141"/>
      <c r="BI59" s="273"/>
      <c r="BM59" s="272"/>
    </row>
    <row r="60" spans="1:65" ht="13.5" customHeight="1">
      <c r="A60" s="517"/>
      <c r="B60" s="493"/>
      <c r="C60" s="503"/>
      <c r="D60" s="486"/>
      <c r="E60" s="447"/>
      <c r="F60" s="447"/>
      <c r="G60" s="447"/>
      <c r="H60" s="447"/>
      <c r="I60" s="447"/>
      <c r="J60" s="447"/>
      <c r="K60" s="447"/>
      <c r="L60" s="447"/>
      <c r="M60" s="447"/>
      <c r="N60" s="448"/>
      <c r="O60" s="526"/>
      <c r="P60" s="471"/>
      <c r="Q60" s="471"/>
      <c r="R60" s="471"/>
      <c r="S60" s="471"/>
      <c r="T60" s="471"/>
      <c r="U60" s="471"/>
      <c r="V60" s="471"/>
      <c r="W60" s="471"/>
      <c r="X60" s="471"/>
      <c r="Y60" s="471"/>
      <c r="Z60" s="471"/>
      <c r="AA60" s="471"/>
      <c r="AB60" s="471"/>
      <c r="AC60" s="471"/>
      <c r="AD60" s="471"/>
      <c r="AE60" s="439" t="s">
        <v>43</v>
      </c>
      <c r="AF60" s="440"/>
      <c r="AG60" s="142"/>
      <c r="AH60" s="143"/>
      <c r="AI60" s="143"/>
      <c r="AJ60" s="143"/>
      <c r="AK60" s="143"/>
      <c r="AL60" s="143"/>
      <c r="AM60" s="144"/>
      <c r="AN60" s="144"/>
      <c r="AO60" s="144"/>
      <c r="AP60" s="144"/>
      <c r="AQ60" s="145"/>
      <c r="AR60" s="145"/>
      <c r="AS60" s="145"/>
      <c r="AT60" s="145"/>
      <c r="AU60" s="145"/>
      <c r="AV60" s="145"/>
      <c r="AW60" s="145"/>
      <c r="AX60" s="145"/>
      <c r="AY60" s="145"/>
      <c r="AZ60" s="145"/>
      <c r="BA60" s="145"/>
      <c r="BB60" s="145"/>
      <c r="BC60" s="145"/>
      <c r="BD60" s="145"/>
      <c r="BE60" s="145"/>
      <c r="BF60" s="145"/>
      <c r="BG60" s="145"/>
      <c r="BH60" s="207"/>
      <c r="BI60" s="273"/>
      <c r="BM60" s="272"/>
    </row>
    <row r="61" spans="1:65" ht="13.5" customHeight="1">
      <c r="A61" s="517"/>
      <c r="B61" s="493"/>
      <c r="C61" s="503"/>
      <c r="D61" s="486"/>
      <c r="E61" s="447"/>
      <c r="F61" s="447"/>
      <c r="G61" s="447"/>
      <c r="H61" s="447"/>
      <c r="I61" s="447"/>
      <c r="J61" s="447"/>
      <c r="K61" s="447"/>
      <c r="L61" s="447"/>
      <c r="M61" s="447"/>
      <c r="N61" s="448"/>
      <c r="O61" s="526"/>
      <c r="P61" s="471"/>
      <c r="Q61" s="471"/>
      <c r="R61" s="471"/>
      <c r="S61" s="471"/>
      <c r="T61" s="471"/>
      <c r="U61" s="471"/>
      <c r="V61" s="471"/>
      <c r="W61" s="471"/>
      <c r="X61" s="471"/>
      <c r="Y61" s="471"/>
      <c r="Z61" s="471"/>
      <c r="AA61" s="471"/>
      <c r="AB61" s="471"/>
      <c r="AC61" s="471"/>
      <c r="AD61" s="471"/>
      <c r="AE61" s="439" t="s">
        <v>43</v>
      </c>
      <c r="AF61" s="440"/>
      <c r="AG61" s="197"/>
      <c r="AH61" s="101"/>
      <c r="AI61" s="101"/>
      <c r="AJ61" s="101"/>
      <c r="AK61" s="101"/>
      <c r="AL61" s="101"/>
      <c r="AM61" s="5"/>
      <c r="AN61" s="5"/>
      <c r="AO61" s="5"/>
      <c r="AP61" s="5"/>
      <c r="AQ61" s="145"/>
      <c r="AR61" s="145"/>
      <c r="AS61" s="145"/>
      <c r="AT61" s="145"/>
      <c r="AU61" s="145"/>
      <c r="AV61" s="145"/>
      <c r="AW61" s="145"/>
      <c r="AX61" s="145"/>
      <c r="AY61" s="145"/>
      <c r="AZ61" s="145"/>
      <c r="BA61" s="145"/>
      <c r="BB61" s="145"/>
      <c r="BC61" s="145"/>
      <c r="BD61" s="145"/>
      <c r="BE61" s="145"/>
      <c r="BF61" s="145"/>
      <c r="BG61" s="145"/>
      <c r="BH61" s="207"/>
      <c r="BI61" s="273"/>
      <c r="BM61" s="272"/>
    </row>
    <row r="62" spans="1:65" ht="13.5" customHeight="1">
      <c r="A62" s="517"/>
      <c r="B62" s="493"/>
      <c r="C62" s="504"/>
      <c r="D62" s="486"/>
      <c r="E62" s="447"/>
      <c r="F62" s="447"/>
      <c r="G62" s="447"/>
      <c r="H62" s="447"/>
      <c r="I62" s="447"/>
      <c r="J62" s="447"/>
      <c r="K62" s="447"/>
      <c r="L62" s="447"/>
      <c r="M62" s="447"/>
      <c r="N62" s="448"/>
      <c r="O62" s="526"/>
      <c r="P62" s="471"/>
      <c r="Q62" s="471"/>
      <c r="R62" s="471"/>
      <c r="S62" s="471"/>
      <c r="T62" s="471"/>
      <c r="U62" s="471"/>
      <c r="V62" s="471"/>
      <c r="W62" s="471"/>
      <c r="X62" s="471"/>
      <c r="Y62" s="471"/>
      <c r="Z62" s="471"/>
      <c r="AA62" s="471"/>
      <c r="AB62" s="471"/>
      <c r="AC62" s="471"/>
      <c r="AD62" s="471"/>
      <c r="AE62" s="439" t="s">
        <v>43</v>
      </c>
      <c r="AF62" s="440"/>
      <c r="AG62" s="198"/>
      <c r="AH62" s="198"/>
      <c r="AI62" s="198"/>
      <c r="AJ62" s="198"/>
      <c r="AK62" s="198"/>
      <c r="AL62" s="198"/>
      <c r="AM62" s="103"/>
      <c r="AN62" s="103"/>
      <c r="AO62" s="103"/>
      <c r="AP62" s="103"/>
      <c r="AQ62" s="146"/>
      <c r="AR62" s="146"/>
      <c r="AS62" s="146"/>
      <c r="AT62" s="146"/>
      <c r="AU62" s="146"/>
      <c r="AV62" s="146"/>
      <c r="AW62" s="146"/>
      <c r="AX62" s="146"/>
      <c r="AY62" s="146"/>
      <c r="AZ62" s="146"/>
      <c r="BA62" s="146"/>
      <c r="BB62" s="146"/>
      <c r="BC62" s="146"/>
      <c r="BD62" s="146"/>
      <c r="BE62" s="146"/>
      <c r="BF62" s="146"/>
      <c r="BG62" s="146"/>
      <c r="BH62" s="147"/>
      <c r="BI62" s="273"/>
      <c r="BM62" s="272"/>
    </row>
    <row r="63" spans="1:65" ht="13.5" customHeight="1">
      <c r="A63" s="517"/>
      <c r="B63" s="494"/>
      <c r="C63" s="487" t="s">
        <v>44</v>
      </c>
      <c r="D63" s="434" t="s">
        <v>31</v>
      </c>
      <c r="E63" s="435"/>
      <c r="F63" s="435"/>
      <c r="G63" s="435"/>
      <c r="H63" s="435"/>
      <c r="I63" s="435"/>
      <c r="J63" s="435"/>
      <c r="K63" s="435"/>
      <c r="L63" s="435"/>
      <c r="M63" s="435"/>
      <c r="N63" s="436"/>
      <c r="O63" s="434" t="s">
        <v>222</v>
      </c>
      <c r="P63" s="435"/>
      <c r="Q63" s="435"/>
      <c r="R63" s="435"/>
      <c r="S63" s="435"/>
      <c r="T63" s="435"/>
      <c r="U63" s="435"/>
      <c r="V63" s="435"/>
      <c r="W63" s="436"/>
      <c r="X63" s="434" t="s">
        <v>223</v>
      </c>
      <c r="Y63" s="435"/>
      <c r="Z63" s="435"/>
      <c r="AA63" s="435"/>
      <c r="AB63" s="435"/>
      <c r="AC63" s="435"/>
      <c r="AD63" s="435"/>
      <c r="AE63" s="435"/>
      <c r="AF63" s="436"/>
      <c r="AG63" s="434" t="s">
        <v>224</v>
      </c>
      <c r="AH63" s="435"/>
      <c r="AI63" s="435"/>
      <c r="AJ63" s="435"/>
      <c r="AK63" s="435"/>
      <c r="AL63" s="435"/>
      <c r="AM63" s="435"/>
      <c r="AN63" s="435"/>
      <c r="AO63" s="435"/>
      <c r="AP63" s="435"/>
      <c r="AQ63" s="436"/>
      <c r="AR63" s="434" t="s">
        <v>225</v>
      </c>
      <c r="AS63" s="435"/>
      <c r="AT63" s="435"/>
      <c r="AU63" s="435"/>
      <c r="AV63" s="435"/>
      <c r="AW63" s="435"/>
      <c r="AX63" s="435"/>
      <c r="AY63" s="436"/>
      <c r="AZ63" s="434" t="s">
        <v>226</v>
      </c>
      <c r="BA63" s="435"/>
      <c r="BB63" s="435"/>
      <c r="BC63" s="435"/>
      <c r="BD63" s="435"/>
      <c r="BE63" s="435"/>
      <c r="BF63" s="435"/>
      <c r="BG63" s="435"/>
      <c r="BH63" s="436"/>
      <c r="BI63" s="273"/>
      <c r="BM63" s="272"/>
    </row>
    <row r="64" spans="1:65" ht="13.5" customHeight="1">
      <c r="A64" s="517"/>
      <c r="B64" s="494"/>
      <c r="C64" s="488"/>
      <c r="D64" s="434" t="s">
        <v>45</v>
      </c>
      <c r="E64" s="447"/>
      <c r="F64" s="447"/>
      <c r="G64" s="447"/>
      <c r="H64" s="447"/>
      <c r="I64" s="447"/>
      <c r="J64" s="447"/>
      <c r="K64" s="447"/>
      <c r="L64" s="447"/>
      <c r="M64" s="447"/>
      <c r="N64" s="448"/>
      <c r="O64" s="589"/>
      <c r="P64" s="751"/>
      <c r="Q64" s="751"/>
      <c r="R64" s="751"/>
      <c r="S64" s="751"/>
      <c r="T64" s="751"/>
      <c r="U64" s="751"/>
      <c r="V64" s="471" t="s">
        <v>43</v>
      </c>
      <c r="W64" s="472"/>
      <c r="X64" s="589"/>
      <c r="Y64" s="751"/>
      <c r="Z64" s="751"/>
      <c r="AA64" s="751"/>
      <c r="AB64" s="751"/>
      <c r="AC64" s="751"/>
      <c r="AD64" s="751"/>
      <c r="AE64" s="471" t="s">
        <v>43</v>
      </c>
      <c r="AF64" s="472"/>
      <c r="AG64" s="526"/>
      <c r="AH64" s="471"/>
      <c r="AI64" s="471"/>
      <c r="AJ64" s="471"/>
      <c r="AK64" s="471"/>
      <c r="AL64" s="471"/>
      <c r="AM64" s="471"/>
      <c r="AN64" s="471"/>
      <c r="AO64" s="471"/>
      <c r="AP64" s="471" t="s">
        <v>43</v>
      </c>
      <c r="AQ64" s="472"/>
      <c r="AR64" s="526"/>
      <c r="AS64" s="471"/>
      <c r="AT64" s="471"/>
      <c r="AU64" s="471"/>
      <c r="AV64" s="471"/>
      <c r="AW64" s="471"/>
      <c r="AX64" s="471" t="s">
        <v>43</v>
      </c>
      <c r="AY64" s="472"/>
      <c r="AZ64" s="526"/>
      <c r="BA64" s="471"/>
      <c r="BB64" s="471"/>
      <c r="BC64" s="471"/>
      <c r="BD64" s="471"/>
      <c r="BE64" s="471"/>
      <c r="BF64" s="471"/>
      <c r="BG64" s="471" t="s">
        <v>43</v>
      </c>
      <c r="BH64" s="472"/>
      <c r="BI64" s="273"/>
      <c r="BM64" s="272"/>
    </row>
    <row r="65" spans="1:65" ht="13.5" customHeight="1">
      <c r="A65" s="517"/>
      <c r="B65" s="494"/>
      <c r="C65" s="488"/>
      <c r="D65" s="434" t="s">
        <v>46</v>
      </c>
      <c r="E65" s="447"/>
      <c r="F65" s="447"/>
      <c r="G65" s="447"/>
      <c r="H65" s="447"/>
      <c r="I65" s="447"/>
      <c r="J65" s="447"/>
      <c r="K65" s="447"/>
      <c r="L65" s="447"/>
      <c r="M65" s="447"/>
      <c r="N65" s="448"/>
      <c r="O65" s="589"/>
      <c r="P65" s="751"/>
      <c r="Q65" s="751"/>
      <c r="R65" s="751"/>
      <c r="S65" s="751"/>
      <c r="T65" s="751"/>
      <c r="U65" s="751"/>
      <c r="V65" s="471" t="s">
        <v>43</v>
      </c>
      <c r="W65" s="472"/>
      <c r="X65" s="589"/>
      <c r="Y65" s="751"/>
      <c r="Z65" s="751"/>
      <c r="AA65" s="751"/>
      <c r="AB65" s="751"/>
      <c r="AC65" s="751"/>
      <c r="AD65" s="751"/>
      <c r="AE65" s="471" t="s">
        <v>43</v>
      </c>
      <c r="AF65" s="472"/>
      <c r="AG65" s="526"/>
      <c r="AH65" s="471"/>
      <c r="AI65" s="471"/>
      <c r="AJ65" s="471"/>
      <c r="AK65" s="471"/>
      <c r="AL65" s="471"/>
      <c r="AM65" s="471"/>
      <c r="AN65" s="471"/>
      <c r="AO65" s="471"/>
      <c r="AP65" s="471" t="s">
        <v>43</v>
      </c>
      <c r="AQ65" s="472"/>
      <c r="AR65" s="526"/>
      <c r="AS65" s="471"/>
      <c r="AT65" s="471"/>
      <c r="AU65" s="471"/>
      <c r="AV65" s="471"/>
      <c r="AW65" s="471"/>
      <c r="AX65" s="471" t="s">
        <v>43</v>
      </c>
      <c r="AY65" s="472"/>
      <c r="AZ65" s="526"/>
      <c r="BA65" s="471"/>
      <c r="BB65" s="471"/>
      <c r="BC65" s="471"/>
      <c r="BD65" s="471"/>
      <c r="BE65" s="471"/>
      <c r="BF65" s="471"/>
      <c r="BG65" s="471" t="s">
        <v>43</v>
      </c>
      <c r="BH65" s="472"/>
      <c r="BI65" s="273"/>
      <c r="BM65" s="272"/>
    </row>
    <row r="66" spans="1:65" ht="13.5" customHeight="1">
      <c r="A66" s="517"/>
      <c r="B66" s="494"/>
      <c r="C66" s="489"/>
      <c r="D66" s="434" t="s">
        <v>47</v>
      </c>
      <c r="E66" s="447"/>
      <c r="F66" s="447"/>
      <c r="G66" s="447"/>
      <c r="H66" s="447"/>
      <c r="I66" s="447"/>
      <c r="J66" s="447"/>
      <c r="K66" s="447"/>
      <c r="L66" s="447"/>
      <c r="M66" s="447"/>
      <c r="N66" s="448"/>
      <c r="O66" s="589"/>
      <c r="P66" s="751"/>
      <c r="Q66" s="751"/>
      <c r="R66" s="751"/>
      <c r="S66" s="751"/>
      <c r="T66" s="751"/>
      <c r="U66" s="751"/>
      <c r="V66" s="471" t="s">
        <v>43</v>
      </c>
      <c r="W66" s="472"/>
      <c r="X66" s="589"/>
      <c r="Y66" s="751"/>
      <c r="Z66" s="751"/>
      <c r="AA66" s="751"/>
      <c r="AB66" s="751"/>
      <c r="AC66" s="751"/>
      <c r="AD66" s="751"/>
      <c r="AE66" s="471" t="s">
        <v>43</v>
      </c>
      <c r="AF66" s="472"/>
      <c r="AG66" s="526"/>
      <c r="AH66" s="471"/>
      <c r="AI66" s="471"/>
      <c r="AJ66" s="471"/>
      <c r="AK66" s="471"/>
      <c r="AL66" s="471"/>
      <c r="AM66" s="471"/>
      <c r="AN66" s="471"/>
      <c r="AO66" s="471"/>
      <c r="AP66" s="471" t="s">
        <v>43</v>
      </c>
      <c r="AQ66" s="472"/>
      <c r="AR66" s="526"/>
      <c r="AS66" s="471"/>
      <c r="AT66" s="471"/>
      <c r="AU66" s="471"/>
      <c r="AV66" s="471"/>
      <c r="AW66" s="471"/>
      <c r="AX66" s="471" t="s">
        <v>43</v>
      </c>
      <c r="AY66" s="472"/>
      <c r="AZ66" s="526"/>
      <c r="BA66" s="471"/>
      <c r="BB66" s="471"/>
      <c r="BC66" s="471"/>
      <c r="BD66" s="471"/>
      <c r="BE66" s="471"/>
      <c r="BF66" s="471"/>
      <c r="BG66" s="471" t="s">
        <v>43</v>
      </c>
      <c r="BH66" s="472"/>
      <c r="BI66" s="273"/>
      <c r="BM66" s="272"/>
    </row>
    <row r="67" spans="1:65" ht="13.5" customHeight="1">
      <c r="A67" s="517"/>
      <c r="B67" s="457" t="s">
        <v>48</v>
      </c>
      <c r="C67" s="434" t="s">
        <v>49</v>
      </c>
      <c r="D67" s="460"/>
      <c r="E67" s="460"/>
      <c r="F67" s="460"/>
      <c r="G67" s="460"/>
      <c r="H67" s="460"/>
      <c r="I67" s="461"/>
      <c r="J67" s="434" t="s">
        <v>50</v>
      </c>
      <c r="K67" s="435"/>
      <c r="L67" s="435"/>
      <c r="M67" s="435"/>
      <c r="N67" s="435"/>
      <c r="O67" s="435"/>
      <c r="P67" s="435"/>
      <c r="Q67" s="435"/>
      <c r="R67" s="435"/>
      <c r="S67" s="435"/>
      <c r="T67" s="435"/>
      <c r="U67" s="436"/>
      <c r="V67" s="434" t="s">
        <v>51</v>
      </c>
      <c r="W67" s="435"/>
      <c r="X67" s="435"/>
      <c r="Y67" s="435"/>
      <c r="Z67" s="435"/>
      <c r="AA67" s="435"/>
      <c r="AB67" s="435"/>
      <c r="AC67" s="435"/>
      <c r="AD67" s="435"/>
      <c r="AE67" s="435"/>
      <c r="AF67" s="435"/>
      <c r="AG67" s="436"/>
      <c r="AH67" s="148"/>
      <c r="AI67" s="149"/>
      <c r="AJ67" s="149"/>
      <c r="AK67" s="149"/>
      <c r="AL67" s="149"/>
      <c r="AM67" s="149"/>
      <c r="AN67" s="149"/>
      <c r="AO67" s="149"/>
      <c r="AP67" s="149"/>
      <c r="AQ67" s="149"/>
      <c r="AR67" s="150"/>
      <c r="AS67" s="150"/>
      <c r="AT67" s="150"/>
      <c r="AU67" s="150"/>
      <c r="AV67" s="150"/>
      <c r="AW67" s="150"/>
      <c r="AX67" s="150"/>
      <c r="AY67" s="150"/>
      <c r="AZ67" s="150"/>
      <c r="BA67" s="150"/>
      <c r="BB67" s="150"/>
      <c r="BC67" s="150"/>
      <c r="BD67" s="150"/>
      <c r="BE67" s="150"/>
      <c r="BF67" s="150"/>
      <c r="BG67" s="150"/>
      <c r="BH67" s="151"/>
      <c r="BI67" s="273"/>
      <c r="BM67" s="272"/>
    </row>
    <row r="68" spans="1:65" ht="13.5" customHeight="1">
      <c r="A68" s="517"/>
      <c r="B68" s="458"/>
      <c r="C68" s="476" t="s">
        <v>52</v>
      </c>
      <c r="D68" s="740"/>
      <c r="E68" s="740"/>
      <c r="F68" s="740"/>
      <c r="G68" s="740"/>
      <c r="H68" s="740"/>
      <c r="I68" s="741"/>
      <c r="J68" s="744"/>
      <c r="K68" s="745"/>
      <c r="L68" s="745"/>
      <c r="M68" s="745"/>
      <c r="N68" s="745"/>
      <c r="O68" s="745"/>
      <c r="P68" s="745"/>
      <c r="Q68" s="745"/>
      <c r="R68" s="745"/>
      <c r="S68" s="745"/>
      <c r="T68" s="745" t="s">
        <v>219</v>
      </c>
      <c r="U68" s="747"/>
      <c r="V68" s="744"/>
      <c r="W68" s="745"/>
      <c r="X68" s="745"/>
      <c r="Y68" s="745"/>
      <c r="Z68" s="745"/>
      <c r="AA68" s="745"/>
      <c r="AB68" s="745"/>
      <c r="AC68" s="745"/>
      <c r="AD68" s="745"/>
      <c r="AE68" s="745"/>
      <c r="AF68" s="745" t="s">
        <v>231</v>
      </c>
      <c r="AG68" s="747"/>
      <c r="AH68" s="152"/>
      <c r="AI68" s="153"/>
      <c r="AJ68" s="153"/>
      <c r="AK68" s="153"/>
      <c r="AL68" s="153"/>
      <c r="AM68" s="153"/>
      <c r="AN68" s="153"/>
      <c r="AO68" s="153"/>
      <c r="AP68" s="153"/>
      <c r="AQ68" s="143"/>
      <c r="AR68" s="205"/>
      <c r="AS68" s="205"/>
      <c r="AT68" s="205"/>
      <c r="AU68" s="205"/>
      <c r="AV68" s="205"/>
      <c r="AW68" s="205"/>
      <c r="AX68" s="205"/>
      <c r="AY68" s="205"/>
      <c r="AZ68" s="205"/>
      <c r="BA68" s="205"/>
      <c r="BB68" s="205"/>
      <c r="BC68" s="205"/>
      <c r="BD68" s="205"/>
      <c r="BE68" s="205"/>
      <c r="BF68" s="205"/>
      <c r="BG68" s="205"/>
      <c r="BH68" s="154"/>
      <c r="BI68" s="273"/>
      <c r="BM68" s="272"/>
    </row>
    <row r="69" spans="1:65" ht="13.5" customHeight="1">
      <c r="A69" s="517"/>
      <c r="B69" s="458"/>
      <c r="C69" s="742"/>
      <c r="D69" s="467"/>
      <c r="E69" s="467"/>
      <c r="F69" s="467"/>
      <c r="G69" s="467"/>
      <c r="H69" s="467"/>
      <c r="I69" s="743"/>
      <c r="J69" s="746"/>
      <c r="K69" s="464"/>
      <c r="L69" s="464"/>
      <c r="M69" s="464"/>
      <c r="N69" s="464"/>
      <c r="O69" s="464"/>
      <c r="P69" s="464"/>
      <c r="Q69" s="464"/>
      <c r="R69" s="464"/>
      <c r="S69" s="464"/>
      <c r="T69" s="464"/>
      <c r="U69" s="465"/>
      <c r="V69" s="746"/>
      <c r="W69" s="464"/>
      <c r="X69" s="464"/>
      <c r="Y69" s="464"/>
      <c r="Z69" s="464"/>
      <c r="AA69" s="464"/>
      <c r="AB69" s="464"/>
      <c r="AC69" s="464"/>
      <c r="AD69" s="464"/>
      <c r="AE69" s="464"/>
      <c r="AF69" s="464"/>
      <c r="AG69" s="465"/>
      <c r="AH69" s="152"/>
      <c r="AI69" s="153"/>
      <c r="AJ69" s="153"/>
      <c r="AK69" s="153"/>
      <c r="AL69" s="153"/>
      <c r="AM69" s="153"/>
      <c r="AN69" s="153"/>
      <c r="AO69" s="153"/>
      <c r="AP69" s="153"/>
      <c r="AQ69" s="143"/>
      <c r="AR69" s="205"/>
      <c r="AS69" s="205"/>
      <c r="AT69" s="205"/>
      <c r="AU69" s="205"/>
      <c r="AV69" s="205"/>
      <c r="AW69" s="205"/>
      <c r="AX69" s="205"/>
      <c r="AY69" s="205"/>
      <c r="AZ69" s="205"/>
      <c r="BA69" s="205"/>
      <c r="BB69" s="205"/>
      <c r="BC69" s="205"/>
      <c r="BD69" s="205"/>
      <c r="BE69" s="205"/>
      <c r="BF69" s="205"/>
      <c r="BG69" s="205"/>
      <c r="BH69" s="154"/>
      <c r="BI69" s="273"/>
      <c r="BM69" s="272"/>
    </row>
    <row r="70" spans="1:65" ht="13.5" customHeight="1">
      <c r="A70" s="517"/>
      <c r="B70" s="458"/>
      <c r="C70" s="476" t="s">
        <v>281</v>
      </c>
      <c r="D70" s="740"/>
      <c r="E70" s="740"/>
      <c r="F70" s="740"/>
      <c r="G70" s="740"/>
      <c r="H70" s="740"/>
      <c r="I70" s="741"/>
      <c r="J70" s="744"/>
      <c r="K70" s="745"/>
      <c r="L70" s="745"/>
      <c r="M70" s="745"/>
      <c r="N70" s="745"/>
      <c r="O70" s="745"/>
      <c r="P70" s="745"/>
      <c r="Q70" s="745"/>
      <c r="R70" s="745"/>
      <c r="S70" s="745"/>
      <c r="T70" s="745" t="s">
        <v>36</v>
      </c>
      <c r="U70" s="747"/>
      <c r="V70" s="744"/>
      <c r="W70" s="745"/>
      <c r="X70" s="745"/>
      <c r="Y70" s="745"/>
      <c r="Z70" s="745"/>
      <c r="AA70" s="745"/>
      <c r="AB70" s="745"/>
      <c r="AC70" s="745"/>
      <c r="AD70" s="745"/>
      <c r="AE70" s="745"/>
      <c r="AF70" s="745" t="s">
        <v>231</v>
      </c>
      <c r="AG70" s="747"/>
      <c r="AH70" s="152"/>
      <c r="AI70" s="153"/>
      <c r="AJ70" s="153"/>
      <c r="AK70" s="153"/>
      <c r="AL70" s="153"/>
      <c r="AM70" s="153"/>
      <c r="AN70" s="153"/>
      <c r="AO70" s="153"/>
      <c r="AP70" s="153"/>
      <c r="AQ70" s="143"/>
      <c r="AR70" s="205"/>
      <c r="AS70" s="205"/>
      <c r="AT70" s="205"/>
      <c r="AU70" s="205"/>
      <c r="AV70" s="205"/>
      <c r="AW70" s="205"/>
      <c r="AX70" s="205"/>
      <c r="AY70" s="205"/>
      <c r="AZ70" s="205"/>
      <c r="BA70" s="205"/>
      <c r="BB70" s="205"/>
      <c r="BC70" s="205"/>
      <c r="BD70" s="205"/>
      <c r="BE70" s="205"/>
      <c r="BF70" s="205"/>
      <c r="BG70" s="205"/>
      <c r="BH70" s="154"/>
      <c r="BI70" s="273"/>
      <c r="BM70" s="272"/>
    </row>
    <row r="71" spans="1:65" ht="13.5" customHeight="1">
      <c r="A71" s="517"/>
      <c r="B71" s="458"/>
      <c r="C71" s="742"/>
      <c r="D71" s="467"/>
      <c r="E71" s="467"/>
      <c r="F71" s="467"/>
      <c r="G71" s="467"/>
      <c r="H71" s="467"/>
      <c r="I71" s="743"/>
      <c r="J71" s="746"/>
      <c r="K71" s="464"/>
      <c r="L71" s="464"/>
      <c r="M71" s="464"/>
      <c r="N71" s="464"/>
      <c r="O71" s="464"/>
      <c r="P71" s="464"/>
      <c r="Q71" s="464"/>
      <c r="R71" s="464"/>
      <c r="S71" s="464"/>
      <c r="T71" s="464"/>
      <c r="U71" s="465"/>
      <c r="V71" s="746"/>
      <c r="W71" s="464"/>
      <c r="X71" s="464"/>
      <c r="Y71" s="464"/>
      <c r="Z71" s="464"/>
      <c r="AA71" s="464"/>
      <c r="AB71" s="464"/>
      <c r="AC71" s="464"/>
      <c r="AD71" s="464"/>
      <c r="AE71" s="464"/>
      <c r="AF71" s="464"/>
      <c r="AG71" s="465"/>
      <c r="AH71" s="152"/>
      <c r="AI71" s="153"/>
      <c r="AJ71" s="153"/>
      <c r="AK71" s="153"/>
      <c r="AL71" s="153"/>
      <c r="AM71" s="153"/>
      <c r="AN71" s="153"/>
      <c r="AO71" s="153"/>
      <c r="AP71" s="153"/>
      <c r="AQ71" s="143"/>
      <c r="AR71" s="205"/>
      <c r="AS71" s="205"/>
      <c r="AT71" s="205"/>
      <c r="AU71" s="205"/>
      <c r="AV71" s="205"/>
      <c r="AW71" s="205"/>
      <c r="AX71" s="205"/>
      <c r="AY71" s="205"/>
      <c r="AZ71" s="205"/>
      <c r="BA71" s="205"/>
      <c r="BB71" s="205"/>
      <c r="BC71" s="205"/>
      <c r="BD71" s="205"/>
      <c r="BE71" s="205"/>
      <c r="BF71" s="205"/>
      <c r="BG71" s="205"/>
      <c r="BH71" s="154"/>
      <c r="BI71" s="273"/>
      <c r="BM71" s="272"/>
    </row>
    <row r="72" spans="1:65" ht="13.5" customHeight="1">
      <c r="A72" s="517"/>
      <c r="B72" s="458"/>
      <c r="C72" s="466" t="s">
        <v>53</v>
      </c>
      <c r="D72" s="467"/>
      <c r="E72" s="467"/>
      <c r="F72" s="467"/>
      <c r="G72" s="467"/>
      <c r="H72" s="467"/>
      <c r="I72" s="467"/>
      <c r="J72" s="526"/>
      <c r="K72" s="471"/>
      <c r="L72" s="471"/>
      <c r="M72" s="471"/>
      <c r="N72" s="471"/>
      <c r="O72" s="471"/>
      <c r="P72" s="471"/>
      <c r="Q72" s="471"/>
      <c r="R72" s="471"/>
      <c r="S72" s="471"/>
      <c r="T72" s="471" t="s">
        <v>36</v>
      </c>
      <c r="U72" s="472"/>
      <c r="V72" s="526"/>
      <c r="W72" s="471"/>
      <c r="X72" s="471"/>
      <c r="Y72" s="471"/>
      <c r="Z72" s="471"/>
      <c r="AA72" s="471"/>
      <c r="AB72" s="471"/>
      <c r="AC72" s="471"/>
      <c r="AD72" s="471"/>
      <c r="AE72" s="471"/>
      <c r="AF72" s="471" t="s">
        <v>231</v>
      </c>
      <c r="AG72" s="472"/>
      <c r="AH72" s="99"/>
      <c r="AI72" s="100"/>
      <c r="AJ72" s="100"/>
      <c r="AK72" s="100"/>
      <c r="AL72" s="100"/>
      <c r="AM72" s="100"/>
      <c r="AN72" s="100"/>
      <c r="AO72" s="100"/>
      <c r="AP72" s="100"/>
      <c r="AQ72" s="155"/>
      <c r="AR72" s="156"/>
      <c r="AS72" s="156"/>
      <c r="AT72" s="156"/>
      <c r="AU72" s="156"/>
      <c r="AV72" s="156"/>
      <c r="AW72" s="156"/>
      <c r="AX72" s="156"/>
      <c r="AY72" s="156"/>
      <c r="AZ72" s="156"/>
      <c r="BA72" s="156"/>
      <c r="BB72" s="156"/>
      <c r="BC72" s="156"/>
      <c r="BD72" s="156"/>
      <c r="BE72" s="156"/>
      <c r="BF72" s="156"/>
      <c r="BG72" s="156"/>
      <c r="BH72" s="157"/>
      <c r="BI72" s="273"/>
      <c r="BM72" s="272"/>
    </row>
    <row r="73" spans="1:65" ht="13.5" customHeight="1">
      <c r="A73" s="517"/>
      <c r="B73" s="458"/>
      <c r="C73" s="473" t="s">
        <v>49</v>
      </c>
      <c r="D73" s="473"/>
      <c r="E73" s="473"/>
      <c r="F73" s="473"/>
      <c r="G73" s="473"/>
      <c r="H73" s="473"/>
      <c r="I73" s="474"/>
      <c r="J73" s="476" t="s">
        <v>54</v>
      </c>
      <c r="K73" s="477"/>
      <c r="L73" s="477"/>
      <c r="M73" s="477"/>
      <c r="N73" s="477"/>
      <c r="O73" s="477"/>
      <c r="P73" s="477"/>
      <c r="Q73" s="477"/>
      <c r="R73" s="477"/>
      <c r="S73" s="477"/>
      <c r="T73" s="477"/>
      <c r="U73" s="478"/>
      <c r="V73" s="476" t="s">
        <v>232</v>
      </c>
      <c r="W73" s="477"/>
      <c r="X73" s="477"/>
      <c r="Y73" s="477"/>
      <c r="Z73" s="477"/>
      <c r="AA73" s="477"/>
      <c r="AB73" s="477"/>
      <c r="AC73" s="477"/>
      <c r="AD73" s="477"/>
      <c r="AE73" s="477"/>
      <c r="AF73" s="477"/>
      <c r="AG73" s="477"/>
      <c r="AH73" s="346"/>
      <c r="AI73" s="346"/>
      <c r="AL73" s="346"/>
      <c r="AM73" s="346"/>
      <c r="AN73" s="346"/>
      <c r="AO73" s="346"/>
      <c r="AP73" s="346"/>
      <c r="AQ73" s="346"/>
      <c r="AR73" s="346"/>
      <c r="AS73" s="347"/>
      <c r="AT73" s="96"/>
      <c r="AU73" s="96"/>
      <c r="AV73" s="96"/>
      <c r="AW73" s="96"/>
      <c r="AX73" s="96"/>
      <c r="AY73" s="96"/>
      <c r="AZ73" s="150"/>
      <c r="BA73" s="102"/>
      <c r="BB73" s="102"/>
      <c r="BC73" s="102"/>
      <c r="BD73" s="102"/>
      <c r="BE73" s="102"/>
      <c r="BF73" s="102"/>
      <c r="BG73" s="102"/>
      <c r="BH73" s="160"/>
      <c r="BI73" s="273"/>
      <c r="BM73" s="272"/>
    </row>
    <row r="74" spans="1:65" ht="13.5" customHeight="1">
      <c r="A74" s="517"/>
      <c r="B74" s="458"/>
      <c r="C74" s="453"/>
      <c r="D74" s="453"/>
      <c r="E74" s="453"/>
      <c r="F74" s="453"/>
      <c r="G74" s="453"/>
      <c r="H74" s="453"/>
      <c r="I74" s="475"/>
      <c r="J74" s="479"/>
      <c r="K74" s="480"/>
      <c r="L74" s="480"/>
      <c r="M74" s="480"/>
      <c r="N74" s="480"/>
      <c r="O74" s="480"/>
      <c r="P74" s="480"/>
      <c r="Q74" s="480"/>
      <c r="R74" s="480"/>
      <c r="S74" s="480"/>
      <c r="T74" s="480"/>
      <c r="U74" s="481"/>
      <c r="V74" s="479"/>
      <c r="W74" s="480"/>
      <c r="X74" s="480"/>
      <c r="Y74" s="480"/>
      <c r="Z74" s="480"/>
      <c r="AA74" s="480"/>
      <c r="AB74" s="480"/>
      <c r="AC74" s="480"/>
      <c r="AD74" s="480"/>
      <c r="AE74" s="480"/>
      <c r="AF74" s="480"/>
      <c r="AG74" s="480"/>
      <c r="AH74" s="748" t="s">
        <v>233</v>
      </c>
      <c r="AI74" s="749"/>
      <c r="AJ74" s="749"/>
      <c r="AK74" s="749"/>
      <c r="AL74" s="749"/>
      <c r="AM74" s="749"/>
      <c r="AN74" s="749"/>
      <c r="AO74" s="749"/>
      <c r="AP74" s="749"/>
      <c r="AQ74" s="749"/>
      <c r="AR74" s="749"/>
      <c r="AS74" s="750"/>
      <c r="AT74" s="161"/>
      <c r="AU74" s="161"/>
      <c r="AV74" s="161"/>
      <c r="AW74" s="161"/>
      <c r="AX74" s="161"/>
      <c r="AY74" s="161"/>
      <c r="AZ74" s="5"/>
      <c r="BA74" s="5"/>
      <c r="BB74" s="5"/>
      <c r="BC74" s="5"/>
      <c r="BD74" s="5"/>
      <c r="BE74" s="5"/>
      <c r="BF74" s="5"/>
      <c r="BG74" s="5"/>
      <c r="BH74" s="162"/>
      <c r="BI74" s="273"/>
      <c r="BM74" s="272"/>
    </row>
    <row r="75" spans="1:65" ht="13.5" customHeight="1">
      <c r="A75" s="517"/>
      <c r="B75" s="458"/>
      <c r="C75" s="434" t="s">
        <v>52</v>
      </c>
      <c r="D75" s="460"/>
      <c r="E75" s="460"/>
      <c r="F75" s="460"/>
      <c r="G75" s="460"/>
      <c r="H75" s="460"/>
      <c r="I75" s="460"/>
      <c r="J75" s="738"/>
      <c r="K75" s="449"/>
      <c r="L75" s="449"/>
      <c r="M75" s="449"/>
      <c r="N75" s="449"/>
      <c r="O75" s="449"/>
      <c r="P75" s="189" t="s">
        <v>55</v>
      </c>
      <c r="Q75" s="739"/>
      <c r="R75" s="739"/>
      <c r="S75" s="189" t="s">
        <v>56</v>
      </c>
      <c r="T75" s="449" t="s">
        <v>57</v>
      </c>
      <c r="U75" s="450"/>
      <c r="V75" s="738"/>
      <c r="W75" s="449"/>
      <c r="X75" s="449"/>
      <c r="Y75" s="449"/>
      <c r="Z75" s="449"/>
      <c r="AA75" s="449"/>
      <c r="AB75" s="189" t="s">
        <v>55</v>
      </c>
      <c r="AC75" s="739"/>
      <c r="AD75" s="739"/>
      <c r="AE75" s="189" t="s">
        <v>56</v>
      </c>
      <c r="AF75" s="449" t="s">
        <v>270</v>
      </c>
      <c r="AG75" s="449"/>
      <c r="AH75" s="585"/>
      <c r="AI75" s="449"/>
      <c r="AJ75" s="449"/>
      <c r="AK75" s="449"/>
      <c r="AL75" s="449"/>
      <c r="AM75" s="189" t="s">
        <v>55</v>
      </c>
      <c r="AN75" s="449"/>
      <c r="AO75" s="449"/>
      <c r="AP75" s="449"/>
      <c r="AQ75" s="189" t="s">
        <v>56</v>
      </c>
      <c r="AR75" s="449" t="s">
        <v>58</v>
      </c>
      <c r="AS75" s="450"/>
      <c r="AT75" s="164"/>
      <c r="AU75" s="164"/>
      <c r="AV75" s="165"/>
      <c r="AW75" s="165"/>
      <c r="AX75" s="165"/>
      <c r="AY75" s="166"/>
      <c r="AZ75" s="5"/>
      <c r="BA75" s="5"/>
      <c r="BB75" s="5"/>
      <c r="BC75" s="5"/>
      <c r="BD75" s="5"/>
      <c r="BE75" s="5"/>
      <c r="BF75" s="5"/>
      <c r="BG75" s="5"/>
      <c r="BH75" s="162"/>
      <c r="BI75" s="273"/>
      <c r="BM75" s="272"/>
    </row>
    <row r="76" spans="1:65" ht="13.5" customHeight="1">
      <c r="A76" s="517"/>
      <c r="B76" s="458"/>
      <c r="C76" s="466" t="s">
        <v>59</v>
      </c>
      <c r="D76" s="467"/>
      <c r="E76" s="467"/>
      <c r="F76" s="467"/>
      <c r="G76" s="467"/>
      <c r="H76" s="467"/>
      <c r="I76" s="467"/>
      <c r="J76" s="738"/>
      <c r="K76" s="449"/>
      <c r="L76" s="449"/>
      <c r="M76" s="449"/>
      <c r="N76" s="449"/>
      <c r="O76" s="449"/>
      <c r="P76" s="189" t="s">
        <v>55</v>
      </c>
      <c r="Q76" s="739"/>
      <c r="R76" s="739"/>
      <c r="S76" s="189" t="s">
        <v>56</v>
      </c>
      <c r="T76" s="449" t="s">
        <v>57</v>
      </c>
      <c r="U76" s="450"/>
      <c r="V76" s="738"/>
      <c r="W76" s="449"/>
      <c r="X76" s="449"/>
      <c r="Y76" s="449"/>
      <c r="Z76" s="449"/>
      <c r="AA76" s="449"/>
      <c r="AB76" s="189" t="s">
        <v>55</v>
      </c>
      <c r="AC76" s="739"/>
      <c r="AD76" s="739"/>
      <c r="AE76" s="189" t="s">
        <v>56</v>
      </c>
      <c r="AF76" s="449" t="s">
        <v>270</v>
      </c>
      <c r="AG76" s="449"/>
      <c r="AH76" s="585"/>
      <c r="AI76" s="449"/>
      <c r="AJ76" s="449"/>
      <c r="AK76" s="449"/>
      <c r="AL76" s="449"/>
      <c r="AM76" s="189" t="s">
        <v>55</v>
      </c>
      <c r="AN76" s="449"/>
      <c r="AO76" s="449"/>
      <c r="AP76" s="449"/>
      <c r="AQ76" s="189" t="s">
        <v>56</v>
      </c>
      <c r="AR76" s="449" t="s">
        <v>58</v>
      </c>
      <c r="AS76" s="450"/>
      <c r="AT76" s="164"/>
      <c r="AU76" s="164"/>
      <c r="AV76" s="165"/>
      <c r="AW76" s="165"/>
      <c r="AX76" s="165"/>
      <c r="AY76" s="166"/>
      <c r="AZ76" s="5"/>
      <c r="BA76" s="5"/>
      <c r="BB76" s="5"/>
      <c r="BC76" s="5"/>
      <c r="BD76" s="5"/>
      <c r="BE76" s="5"/>
      <c r="BF76" s="5"/>
      <c r="BG76" s="5"/>
      <c r="BH76" s="162"/>
      <c r="BI76" s="273"/>
      <c r="BM76" s="272"/>
    </row>
    <row r="77" spans="1:65" ht="13.5" customHeight="1">
      <c r="A77" s="517"/>
      <c r="B77" s="458"/>
      <c r="C77" s="466" t="s">
        <v>53</v>
      </c>
      <c r="D77" s="467"/>
      <c r="E77" s="467"/>
      <c r="F77" s="467"/>
      <c r="G77" s="467"/>
      <c r="H77" s="467"/>
      <c r="I77" s="467"/>
      <c r="J77" s="738"/>
      <c r="K77" s="449"/>
      <c r="L77" s="449"/>
      <c r="M77" s="449"/>
      <c r="N77" s="449"/>
      <c r="O77" s="449"/>
      <c r="P77" s="189" t="s">
        <v>55</v>
      </c>
      <c r="Q77" s="739"/>
      <c r="R77" s="739"/>
      <c r="S77" s="189" t="s">
        <v>56</v>
      </c>
      <c r="T77" s="449" t="s">
        <v>57</v>
      </c>
      <c r="U77" s="450"/>
      <c r="V77" s="738"/>
      <c r="W77" s="449"/>
      <c r="X77" s="449"/>
      <c r="Y77" s="449"/>
      <c r="Z77" s="449"/>
      <c r="AA77" s="449"/>
      <c r="AB77" s="189" t="s">
        <v>55</v>
      </c>
      <c r="AC77" s="739"/>
      <c r="AD77" s="739"/>
      <c r="AE77" s="189" t="s">
        <v>56</v>
      </c>
      <c r="AF77" s="449" t="s">
        <v>270</v>
      </c>
      <c r="AG77" s="449"/>
      <c r="AH77" s="585"/>
      <c r="AI77" s="449"/>
      <c r="AJ77" s="449"/>
      <c r="AK77" s="449"/>
      <c r="AL77" s="449"/>
      <c r="AM77" s="189" t="s">
        <v>55</v>
      </c>
      <c r="AN77" s="449"/>
      <c r="AO77" s="449"/>
      <c r="AP77" s="449"/>
      <c r="AQ77" s="189" t="s">
        <v>56</v>
      </c>
      <c r="AR77" s="449" t="s">
        <v>58</v>
      </c>
      <c r="AS77" s="450"/>
      <c r="AT77" s="164"/>
      <c r="AU77" s="164"/>
      <c r="AV77" s="165"/>
      <c r="AW77" s="165"/>
      <c r="AX77" s="165"/>
      <c r="AY77" s="166"/>
      <c r="AZ77" s="5"/>
      <c r="BA77" s="5"/>
      <c r="BB77" s="5"/>
      <c r="BC77" s="5"/>
      <c r="BD77" s="5"/>
      <c r="BE77" s="5"/>
      <c r="BF77" s="5"/>
      <c r="BG77" s="5"/>
      <c r="BH77" s="162"/>
      <c r="BI77" s="273"/>
      <c r="BM77" s="272"/>
    </row>
    <row r="78" spans="1:65" ht="13.5" customHeight="1">
      <c r="A78" s="517"/>
      <c r="B78" s="459"/>
      <c r="C78" s="520" t="s">
        <v>22</v>
      </c>
      <c r="D78" s="520"/>
      <c r="E78" s="520"/>
      <c r="F78" s="520"/>
      <c r="G78" s="520"/>
      <c r="H78" s="520"/>
      <c r="I78" s="520"/>
      <c r="J78" s="734"/>
      <c r="K78" s="732"/>
      <c r="L78" s="732"/>
      <c r="M78" s="732"/>
      <c r="N78" s="732"/>
      <c r="O78" s="732"/>
      <c r="P78" s="382" t="s">
        <v>55</v>
      </c>
      <c r="Q78" s="732">
        <f>SUM(Q75:R77)</f>
        <v>0</v>
      </c>
      <c r="R78" s="732"/>
      <c r="S78" s="382" t="s">
        <v>56</v>
      </c>
      <c r="T78" s="735" t="s">
        <v>57</v>
      </c>
      <c r="U78" s="736"/>
      <c r="V78" s="734"/>
      <c r="W78" s="732"/>
      <c r="X78" s="732"/>
      <c r="Y78" s="732"/>
      <c r="Z78" s="732"/>
      <c r="AA78" s="732"/>
      <c r="AB78" s="382" t="s">
        <v>55</v>
      </c>
      <c r="AC78" s="732">
        <f>SUM(AC75:AD77)</f>
        <v>0</v>
      </c>
      <c r="AD78" s="732"/>
      <c r="AE78" s="382" t="s">
        <v>56</v>
      </c>
      <c r="AF78" s="732" t="s">
        <v>235</v>
      </c>
      <c r="AG78" s="737"/>
      <c r="AH78" s="732"/>
      <c r="AI78" s="732"/>
      <c r="AJ78" s="732"/>
      <c r="AK78" s="732"/>
      <c r="AL78" s="732"/>
      <c r="AM78" s="382" t="s">
        <v>55</v>
      </c>
      <c r="AN78" s="732">
        <f>SUM(AN75:AP77)</f>
        <v>0</v>
      </c>
      <c r="AO78" s="732"/>
      <c r="AP78" s="732"/>
      <c r="AQ78" s="382" t="s">
        <v>56</v>
      </c>
      <c r="AR78" s="732" t="s">
        <v>235</v>
      </c>
      <c r="AS78" s="733"/>
      <c r="AT78" s="168"/>
      <c r="AU78" s="168"/>
      <c r="AV78" s="169"/>
      <c r="AW78" s="169"/>
      <c r="AX78" s="169"/>
      <c r="AY78" s="170"/>
      <c r="AZ78" s="103"/>
      <c r="BA78" s="103"/>
      <c r="BB78" s="103"/>
      <c r="BC78" s="103"/>
      <c r="BD78" s="103"/>
      <c r="BE78" s="103"/>
      <c r="BF78" s="103"/>
      <c r="BG78" s="103"/>
      <c r="BH78" s="171"/>
      <c r="BI78" s="273"/>
      <c r="BM78" s="272"/>
    </row>
    <row r="79" spans="1:65" ht="13.5" customHeight="1">
      <c r="A79" s="517"/>
      <c r="B79" s="443" t="s">
        <v>147</v>
      </c>
      <c r="C79" s="444"/>
      <c r="D79" s="444"/>
      <c r="E79" s="444"/>
      <c r="F79" s="444"/>
      <c r="G79" s="444"/>
      <c r="H79" s="444"/>
      <c r="I79" s="445"/>
      <c r="J79" s="446" t="s">
        <v>50</v>
      </c>
      <c r="K79" s="447"/>
      <c r="L79" s="447"/>
      <c r="M79" s="447"/>
      <c r="N79" s="447"/>
      <c r="O79" s="447"/>
      <c r="P79" s="447"/>
      <c r="Q79" s="447"/>
      <c r="R79" s="447"/>
      <c r="S79" s="447"/>
      <c r="T79" s="447"/>
      <c r="U79" s="447"/>
      <c r="V79" s="447"/>
      <c r="W79" s="448"/>
      <c r="X79" s="172"/>
      <c r="Y79" s="173"/>
      <c r="Z79" s="173"/>
      <c r="AA79" s="173"/>
      <c r="AB79" s="173"/>
      <c r="AC79" s="173"/>
      <c r="AD79" s="173"/>
      <c r="AE79" s="173"/>
      <c r="AF79" s="173"/>
      <c r="AG79" s="173"/>
      <c r="AH79" s="173"/>
      <c r="AI79" s="174"/>
      <c r="AJ79" s="174"/>
      <c r="AK79" s="175"/>
      <c r="AL79" s="175"/>
      <c r="AM79" s="175"/>
      <c r="AN79" s="175"/>
      <c r="AO79" s="175"/>
      <c r="AP79" s="175"/>
      <c r="AQ79" s="175"/>
      <c r="AR79" s="175"/>
      <c r="AS79" s="175"/>
      <c r="AT79" s="175"/>
      <c r="AU79" s="175"/>
      <c r="AV79" s="175"/>
      <c r="AW79" s="175"/>
      <c r="AX79" s="175"/>
      <c r="AY79" s="175"/>
      <c r="AZ79" s="176"/>
      <c r="BA79" s="176"/>
      <c r="BB79" s="176"/>
      <c r="BC79" s="176"/>
      <c r="BD79" s="176"/>
      <c r="BE79" s="176"/>
      <c r="BF79" s="176"/>
      <c r="BG79" s="176"/>
      <c r="BH79" s="177"/>
      <c r="BI79" s="273"/>
      <c r="BM79" s="272"/>
    </row>
    <row r="80" spans="1:65" ht="13.5" customHeight="1">
      <c r="A80" s="517"/>
      <c r="B80" s="3"/>
      <c r="C80" s="434" t="s">
        <v>60</v>
      </c>
      <c r="D80" s="435"/>
      <c r="E80" s="435"/>
      <c r="F80" s="435"/>
      <c r="G80" s="435"/>
      <c r="H80" s="435"/>
      <c r="I80" s="436"/>
      <c r="J80" s="526"/>
      <c r="K80" s="471"/>
      <c r="L80" s="471"/>
      <c r="M80" s="471"/>
      <c r="N80" s="471"/>
      <c r="O80" s="471"/>
      <c r="P80" s="471"/>
      <c r="Q80" s="471"/>
      <c r="R80" s="471"/>
      <c r="S80" s="471"/>
      <c r="T80" s="471"/>
      <c r="U80" s="471"/>
      <c r="V80" s="439" t="s">
        <v>36</v>
      </c>
      <c r="W80" s="440"/>
      <c r="X80" s="178"/>
      <c r="Y80" s="144"/>
      <c r="Z80" s="144"/>
      <c r="AA80" s="144"/>
      <c r="AB80" s="144"/>
      <c r="AC80" s="144"/>
      <c r="AD80" s="144"/>
      <c r="AE80" s="144"/>
      <c r="AF80" s="144"/>
      <c r="AG80" s="144"/>
      <c r="AH80" s="143"/>
      <c r="AI80" s="144"/>
      <c r="AJ80" s="143"/>
      <c r="AK80" s="101"/>
      <c r="AL80" s="101"/>
      <c r="AM80" s="101"/>
      <c r="AN80" s="101"/>
      <c r="AO80" s="101"/>
      <c r="AP80" s="101"/>
      <c r="AQ80" s="101"/>
      <c r="AR80" s="101"/>
      <c r="AS80" s="101"/>
      <c r="AT80" s="101"/>
      <c r="AU80" s="101"/>
      <c r="AV80" s="101"/>
      <c r="AW80" s="101"/>
      <c r="AX80" s="101"/>
      <c r="AY80" s="143"/>
      <c r="AZ80" s="179"/>
      <c r="BA80" s="179"/>
      <c r="BB80" s="179"/>
      <c r="BC80" s="179"/>
      <c r="BD80" s="179"/>
      <c r="BE80" s="179"/>
      <c r="BF80" s="179"/>
      <c r="BG80" s="179"/>
      <c r="BH80" s="180"/>
      <c r="BI80" s="273"/>
      <c r="BM80" s="272"/>
    </row>
    <row r="81" spans="1:71" ht="13.5" customHeight="1">
      <c r="A81" s="518"/>
      <c r="B81" s="4"/>
      <c r="C81" s="434" t="s">
        <v>126</v>
      </c>
      <c r="D81" s="435"/>
      <c r="E81" s="435"/>
      <c r="F81" s="435"/>
      <c r="G81" s="435"/>
      <c r="H81" s="435"/>
      <c r="I81" s="436"/>
      <c r="J81" s="526"/>
      <c r="K81" s="471"/>
      <c r="L81" s="471"/>
      <c r="M81" s="471"/>
      <c r="N81" s="471"/>
      <c r="O81" s="471"/>
      <c r="P81" s="471"/>
      <c r="Q81" s="471"/>
      <c r="R81" s="471"/>
      <c r="S81" s="471"/>
      <c r="T81" s="471"/>
      <c r="U81" s="471"/>
      <c r="V81" s="439" t="s">
        <v>36</v>
      </c>
      <c r="W81" s="440"/>
      <c r="X81" s="97"/>
      <c r="Y81" s="98"/>
      <c r="Z81" s="98"/>
      <c r="AA81" s="98"/>
      <c r="AB81" s="98"/>
      <c r="AC81" s="98"/>
      <c r="AD81" s="98"/>
      <c r="AE81" s="98"/>
      <c r="AF81" s="98"/>
      <c r="AG81" s="98"/>
      <c r="AH81" s="98"/>
      <c r="AI81" s="98"/>
      <c r="AJ81" s="181"/>
      <c r="AK81" s="198"/>
      <c r="AL81" s="198"/>
      <c r="AM81" s="198"/>
      <c r="AN81" s="198"/>
      <c r="AO81" s="198"/>
      <c r="AP81" s="198"/>
      <c r="AQ81" s="198"/>
      <c r="AR81" s="198"/>
      <c r="AS81" s="198"/>
      <c r="AT81" s="198"/>
      <c r="AU81" s="198"/>
      <c r="AV81" s="198"/>
      <c r="AW81" s="198"/>
      <c r="AX81" s="198"/>
      <c r="AY81" s="181"/>
      <c r="AZ81" s="182"/>
      <c r="BA81" s="182"/>
      <c r="BB81" s="182"/>
      <c r="BC81" s="182"/>
      <c r="BD81" s="182"/>
      <c r="BE81" s="182"/>
      <c r="BF81" s="182"/>
      <c r="BG81" s="182"/>
      <c r="BH81" s="183"/>
      <c r="BI81" s="274"/>
      <c r="BJ81" s="267"/>
      <c r="BK81" s="267"/>
      <c r="BL81" s="267"/>
      <c r="BM81" s="275"/>
    </row>
    <row r="82" spans="1:71" ht="13.5" customHeight="1">
      <c r="A82" s="385"/>
      <c r="B82" s="228"/>
      <c r="C82" s="225"/>
      <c r="D82" s="225"/>
      <c r="E82" s="225"/>
      <c r="F82" s="225"/>
      <c r="G82" s="225"/>
      <c r="H82" s="225"/>
      <c r="I82" s="225"/>
      <c r="J82" s="386"/>
      <c r="K82" s="386"/>
      <c r="L82" s="386"/>
      <c r="M82" s="386"/>
      <c r="N82" s="386"/>
      <c r="O82" s="386"/>
      <c r="P82" s="386"/>
      <c r="Q82" s="386"/>
      <c r="R82" s="386"/>
      <c r="S82" s="386"/>
      <c r="T82" s="386"/>
      <c r="U82" s="386"/>
      <c r="V82" s="230"/>
      <c r="W82" s="230"/>
      <c r="X82" s="144"/>
      <c r="Y82" s="144"/>
      <c r="Z82" s="144"/>
      <c r="AA82" s="144"/>
      <c r="AB82" s="144"/>
      <c r="AC82" s="144"/>
      <c r="AD82" s="144"/>
      <c r="AE82" s="144"/>
      <c r="AF82" s="144"/>
      <c r="AG82" s="144"/>
      <c r="AH82" s="144"/>
      <c r="AI82" s="144"/>
      <c r="AJ82" s="231"/>
      <c r="AK82" s="101"/>
      <c r="AL82" s="101"/>
      <c r="AM82" s="101"/>
      <c r="AN82" s="101"/>
      <c r="AO82" s="101"/>
      <c r="AP82" s="101"/>
      <c r="AQ82" s="101"/>
      <c r="AR82" s="101"/>
      <c r="AS82" s="101"/>
      <c r="AT82" s="101"/>
      <c r="AU82" s="101"/>
      <c r="AV82" s="101"/>
      <c r="AW82" s="101"/>
      <c r="AX82" s="101"/>
      <c r="AY82" s="231"/>
      <c r="AZ82" s="179"/>
      <c r="BA82" s="179"/>
      <c r="BB82" s="179"/>
      <c r="BC82" s="179"/>
      <c r="BD82" s="179"/>
      <c r="BE82" s="179"/>
      <c r="BF82" s="179"/>
      <c r="BG82" s="179"/>
      <c r="BH82" s="179"/>
    </row>
    <row r="83" spans="1:71" ht="13.5" customHeight="1">
      <c r="A83" s="1" t="s">
        <v>479</v>
      </c>
    </row>
    <row r="84" spans="1:71" ht="13.5" customHeight="1">
      <c r="B84" s="60" t="s">
        <v>81</v>
      </c>
    </row>
    <row r="85" spans="1:71" ht="13.5" customHeight="1">
      <c r="D85" s="37" t="s">
        <v>236</v>
      </c>
    </row>
    <row r="86" spans="1:71" ht="13.5" customHeight="1">
      <c r="D86" s="59" t="s">
        <v>285</v>
      </c>
    </row>
    <row r="87" spans="1:71" ht="13.5" customHeight="1">
      <c r="D87" s="59" t="s">
        <v>238</v>
      </c>
      <c r="E87" s="59"/>
    </row>
    <row r="88" spans="1:71" ht="13.5" customHeight="1">
      <c r="D88" s="59" t="s">
        <v>239</v>
      </c>
    </row>
    <row r="89" spans="1:71" ht="13.5" customHeight="1">
      <c r="D89" s="59" t="s">
        <v>240</v>
      </c>
      <c r="E89" s="59"/>
    </row>
    <row r="90" spans="1:71" ht="13.5" customHeight="1">
      <c r="D90" s="37" t="s">
        <v>241</v>
      </c>
    </row>
    <row r="91" spans="1:71" ht="13.5" customHeight="1">
      <c r="D91" s="59" t="s">
        <v>242</v>
      </c>
    </row>
    <row r="92" spans="1:71" ht="13.5" customHeight="1">
      <c r="D92" s="184" t="s">
        <v>286</v>
      </c>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row>
    <row r="93" spans="1:71" ht="13.5" customHeight="1">
      <c r="D93" s="348" t="s">
        <v>287</v>
      </c>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row>
    <row r="94" spans="1:71" ht="13.5" customHeight="1">
      <c r="D94" s="348" t="s">
        <v>438</v>
      </c>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row>
    <row r="95" spans="1:71" ht="13.5" customHeight="1">
      <c r="D95" s="349" t="s">
        <v>288</v>
      </c>
      <c r="E95" s="298"/>
      <c r="F95" s="298"/>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row>
    <row r="96" spans="1:71" s="287" customFormat="1" ht="13.5" customHeight="1">
      <c r="A96" s="287" t="s">
        <v>383</v>
      </c>
      <c r="D96" s="349"/>
      <c r="E96" s="185" t="s">
        <v>384</v>
      </c>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350"/>
      <c r="BG96" s="350"/>
      <c r="BH96" s="350"/>
      <c r="BI96" s="350"/>
      <c r="BJ96" s="350"/>
      <c r="BK96" s="350"/>
      <c r="BL96" s="350"/>
      <c r="BM96" s="350"/>
      <c r="BN96" s="350"/>
      <c r="BO96" s="350"/>
      <c r="BP96" s="350"/>
      <c r="BQ96" s="350"/>
      <c r="BR96" s="350"/>
      <c r="BS96" s="350"/>
    </row>
    <row r="97" spans="4:71" s="287" customFormat="1" ht="13.5" customHeight="1">
      <c r="D97" s="349"/>
      <c r="E97" s="185" t="s">
        <v>385</v>
      </c>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350"/>
      <c r="BG97" s="350"/>
      <c r="BH97" s="350"/>
      <c r="BI97" s="350"/>
      <c r="BJ97" s="350"/>
      <c r="BK97" s="350"/>
      <c r="BL97" s="350"/>
      <c r="BM97" s="350"/>
      <c r="BN97" s="350"/>
      <c r="BO97" s="350"/>
      <c r="BP97" s="350"/>
      <c r="BQ97" s="350"/>
      <c r="BR97" s="350"/>
      <c r="BS97" s="350"/>
    </row>
    <row r="98" spans="4:71" ht="13.5" customHeight="1">
      <c r="D98" s="349"/>
      <c r="E98" s="185" t="s">
        <v>289</v>
      </c>
      <c r="F98" s="298"/>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row>
    <row r="99" spans="4:71" ht="13.5" customHeight="1">
      <c r="D99" s="349"/>
      <c r="E99" s="185" t="s">
        <v>290</v>
      </c>
      <c r="F99" s="298"/>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row>
    <row r="100" spans="4:71" ht="13.5" customHeight="1">
      <c r="D100" s="349"/>
      <c r="E100" s="185" t="s">
        <v>291</v>
      </c>
      <c r="F100" s="298"/>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row>
    <row r="101" spans="4:71" ht="13.5" customHeight="1">
      <c r="D101" s="349"/>
      <c r="E101" s="185" t="s">
        <v>292</v>
      </c>
      <c r="F101" s="298"/>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row>
    <row r="102" spans="4:71" ht="13.5" customHeight="1">
      <c r="D102" s="349"/>
      <c r="E102" s="185" t="s">
        <v>293</v>
      </c>
      <c r="F102" s="185"/>
    </row>
    <row r="103" spans="4:71" s="353" customFormat="1" ht="13.5" customHeight="1">
      <c r="D103" s="349" t="s">
        <v>422</v>
      </c>
      <c r="E103" s="185"/>
      <c r="F103" s="185"/>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351"/>
      <c r="AV103" s="351"/>
      <c r="AW103" s="351"/>
      <c r="AX103" s="351"/>
      <c r="AY103" s="351"/>
      <c r="AZ103" s="351"/>
      <c r="BA103" s="351"/>
      <c r="BB103" s="351"/>
      <c r="BC103" s="351"/>
      <c r="BD103" s="351"/>
      <c r="BE103" s="351"/>
      <c r="BF103" s="351"/>
      <c r="BG103" s="351"/>
      <c r="BH103" s="351"/>
      <c r="BI103" s="351"/>
      <c r="BJ103" s="351"/>
      <c r="BK103" s="351"/>
      <c r="BL103" s="351"/>
      <c r="BM103" s="351"/>
      <c r="BN103" s="352"/>
      <c r="BO103" s="352"/>
      <c r="BP103" s="352"/>
      <c r="BQ103" s="352"/>
    </row>
    <row r="104" spans="4:71" s="353" customFormat="1" ht="13.5" customHeight="1">
      <c r="D104" s="349"/>
      <c r="E104" s="185" t="s">
        <v>386</v>
      </c>
      <c r="F104" s="185"/>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351"/>
      <c r="AV104" s="351"/>
      <c r="AW104" s="351"/>
      <c r="AX104" s="351"/>
      <c r="AY104" s="351"/>
      <c r="AZ104" s="351"/>
      <c r="BA104" s="351"/>
      <c r="BB104" s="351"/>
      <c r="BC104" s="351"/>
      <c r="BD104" s="351"/>
      <c r="BE104" s="351"/>
      <c r="BF104" s="351"/>
      <c r="BG104" s="351"/>
      <c r="BH104" s="351"/>
      <c r="BI104" s="351"/>
      <c r="BJ104" s="351"/>
      <c r="BK104" s="351"/>
      <c r="BL104" s="351"/>
      <c r="BM104" s="351"/>
      <c r="BN104" s="352"/>
      <c r="BO104" s="352"/>
      <c r="BP104" s="352"/>
      <c r="BQ104" s="352"/>
    </row>
    <row r="105" spans="4:71" ht="13.5" customHeight="1">
      <c r="D105" s="37" t="s">
        <v>387</v>
      </c>
      <c r="BJ105" s="287"/>
      <c r="BK105" s="287"/>
      <c r="BL105" s="287"/>
      <c r="BM105" s="287"/>
    </row>
    <row r="106" spans="4:71" ht="13.5" customHeight="1">
      <c r="D106" s="59" t="s">
        <v>388</v>
      </c>
      <c r="BJ106" s="287"/>
      <c r="BK106" s="287"/>
      <c r="BL106" s="287"/>
      <c r="BM106" s="287"/>
    </row>
    <row r="107" spans="4:71" ht="13.5" customHeight="1">
      <c r="D107" s="59" t="s">
        <v>389</v>
      </c>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row>
    <row r="108" spans="4:71" ht="13.5" customHeight="1">
      <c r="D108" s="59" t="s">
        <v>390</v>
      </c>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row>
    <row r="109" spans="4:71" ht="13.5" customHeight="1">
      <c r="D109" s="59" t="s">
        <v>296</v>
      </c>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row>
    <row r="110" spans="4:71" ht="13.5" customHeight="1">
      <c r="D110" s="348" t="s">
        <v>391</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row>
    <row r="111" spans="4:71" ht="13.5" customHeight="1">
      <c r="D111" s="348" t="s">
        <v>449</v>
      </c>
      <c r="E111" s="184"/>
      <c r="F111" s="184"/>
      <c r="G111" s="184"/>
      <c r="H111" s="184"/>
      <c r="I111" s="184"/>
      <c r="J111" s="184"/>
      <c r="K111" s="184"/>
      <c r="L111" s="184"/>
      <c r="M111" s="184"/>
      <c r="N111" s="184"/>
      <c r="O111" s="184"/>
      <c r="P111" s="184"/>
      <c r="Q111" s="184"/>
      <c r="R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row>
    <row r="112" spans="4:71" ht="13.5" customHeight="1">
      <c r="D112" s="59" t="s">
        <v>392</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row>
    <row r="113" spans="4:65" ht="13.5" customHeight="1">
      <c r="D113" s="66" t="s">
        <v>393</v>
      </c>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c r="AY113" s="354"/>
      <c r="AZ113" s="354"/>
      <c r="BA113" s="354"/>
      <c r="BB113" s="354"/>
      <c r="BC113" s="354"/>
      <c r="BD113" s="354"/>
      <c r="BE113" s="354"/>
      <c r="BF113" s="354"/>
      <c r="BG113" s="354"/>
      <c r="BH113" s="354"/>
      <c r="BI113" s="354"/>
      <c r="BJ113" s="354"/>
      <c r="BK113" s="354"/>
      <c r="BL113" s="354"/>
    </row>
    <row r="114" spans="4:65" ht="13.5" customHeight="1">
      <c r="D114" s="66" t="s">
        <v>394</v>
      </c>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row>
    <row r="115" spans="4:65" ht="13.5" customHeight="1">
      <c r="D115" s="59" t="s">
        <v>395</v>
      </c>
      <c r="E115" s="186"/>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row>
    <row r="116" spans="4:65" ht="13.5" customHeight="1">
      <c r="D116" s="59" t="s">
        <v>396</v>
      </c>
      <c r="E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row>
    <row r="117" spans="4:65" ht="13.5" customHeight="1">
      <c r="D117" s="59" t="s">
        <v>294</v>
      </c>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row>
    <row r="118" spans="4:65" ht="13.5" customHeight="1">
      <c r="D118" s="66" t="s">
        <v>397</v>
      </c>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row>
    <row r="119" spans="4:65" ht="13.5" customHeight="1">
      <c r="D119" s="66" t="s">
        <v>398</v>
      </c>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row>
    <row r="120" spans="4:65" ht="13.5" customHeight="1">
      <c r="D120" s="184" t="s">
        <v>253</v>
      </c>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row>
    <row r="121" spans="4:65" ht="13.5" customHeight="1">
      <c r="D121" s="184" t="s">
        <v>399</v>
      </c>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row>
    <row r="122" spans="4:65" ht="13.5" customHeight="1">
      <c r="D122" s="184" t="s">
        <v>255</v>
      </c>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row>
    <row r="123" spans="4:65" ht="13.5" customHeight="1">
      <c r="D123" s="184" t="s">
        <v>400</v>
      </c>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276"/>
    </row>
    <row r="124" spans="4:65" s="187" customFormat="1" ht="13.5" customHeight="1">
      <c r="D124" s="184" t="s">
        <v>257</v>
      </c>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276"/>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4:65" ht="13.5" customHeight="1">
      <c r="D125" s="184" t="s">
        <v>258</v>
      </c>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276"/>
    </row>
    <row r="126" spans="4:65" ht="13.5" customHeight="1">
      <c r="D126" s="184" t="s">
        <v>259</v>
      </c>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276"/>
    </row>
    <row r="127" spans="4:65" ht="13.5" customHeight="1">
      <c r="D127" s="184" t="s">
        <v>260</v>
      </c>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276"/>
    </row>
    <row r="128" spans="4:65" ht="13.5" customHeight="1">
      <c r="D128" s="184" t="s">
        <v>401</v>
      </c>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276"/>
    </row>
    <row r="129" spans="3:65" ht="13.5" customHeight="1">
      <c r="D129" s="184" t="s">
        <v>295</v>
      </c>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276"/>
    </row>
    <row r="130" spans="3:65" ht="13.5" customHeight="1">
      <c r="D130" s="184" t="s">
        <v>402</v>
      </c>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276"/>
    </row>
    <row r="131" spans="3:65" ht="13.5" customHeight="1">
      <c r="D131" s="432" t="s">
        <v>435</v>
      </c>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row>
    <row r="132" spans="3:65" ht="13.5" customHeight="1">
      <c r="C132" s="1" t="s">
        <v>436</v>
      </c>
      <c r="D132" s="59" t="s">
        <v>437</v>
      </c>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row>
    <row r="133" spans="3:65" ht="13.5" customHeight="1">
      <c r="D133" s="433" t="s">
        <v>450</v>
      </c>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3"/>
      <c r="AY133" s="433"/>
      <c r="AZ133" s="433"/>
      <c r="BA133" s="433"/>
      <c r="BB133" s="433"/>
      <c r="BC133" s="433"/>
      <c r="BD133" s="433"/>
      <c r="BE133" s="433"/>
      <c r="BF133" s="433"/>
      <c r="BG133" s="433"/>
      <c r="BH133" s="433"/>
      <c r="BI133" s="433"/>
      <c r="BJ133" s="433"/>
      <c r="BK133" s="433"/>
      <c r="BL133" s="433"/>
    </row>
    <row r="134" spans="3:65">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row>
    <row r="135" spans="3:65">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row>
    <row r="136" spans="3:65">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row>
    <row r="137" spans="3:65">
      <c r="D137" s="432"/>
      <c r="E137" s="432"/>
      <c r="F137" s="432"/>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row>
    <row r="138" spans="3:65">
      <c r="D138" s="432"/>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row>
    <row r="139" spans="3:65">
      <c r="D139" s="432"/>
      <c r="E139" s="432"/>
      <c r="F139" s="432"/>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row>
  </sheetData>
  <mergeCells count="558">
    <mergeCell ref="A1:W1"/>
    <mergeCell ref="A3:J3"/>
    <mergeCell ref="K3:AM3"/>
    <mergeCell ref="AN3:BM3"/>
    <mergeCell ref="A4:J4"/>
    <mergeCell ref="K4:AM4"/>
    <mergeCell ref="AN4:BM4"/>
    <mergeCell ref="A5:J5"/>
    <mergeCell ref="K5:AM5"/>
    <mergeCell ref="AN5:BM5"/>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C17:J17"/>
    <mergeCell ref="M17:R17"/>
    <mergeCell ref="C12:J12"/>
    <mergeCell ref="M12:R12"/>
    <mergeCell ref="C13:J13"/>
    <mergeCell ref="M13:R13"/>
    <mergeCell ref="W21:BH21"/>
    <mergeCell ref="BI21:BM21"/>
    <mergeCell ref="C22:J22"/>
    <mergeCell ref="M22:R22"/>
    <mergeCell ref="M23:R23"/>
    <mergeCell ref="C24:J24"/>
    <mergeCell ref="M24:R24"/>
    <mergeCell ref="M19:R19"/>
    <mergeCell ref="C20:J20"/>
    <mergeCell ref="M20:R20"/>
    <mergeCell ref="C21:L21"/>
    <mergeCell ref="M21:V21"/>
    <mergeCell ref="C27:J27"/>
    <mergeCell ref="M27:R27"/>
    <mergeCell ref="B28:L28"/>
    <mergeCell ref="M28:BH28"/>
    <mergeCell ref="BI28:BM28"/>
    <mergeCell ref="A29:A51"/>
    <mergeCell ref="B29:B46"/>
    <mergeCell ref="C29:L32"/>
    <mergeCell ref="M29:BE29"/>
    <mergeCell ref="BF29:BG32"/>
    <mergeCell ref="B21:B27"/>
    <mergeCell ref="C25:J25"/>
    <mergeCell ref="M25:R25"/>
    <mergeCell ref="C26:J26"/>
    <mergeCell ref="M26:R26"/>
    <mergeCell ref="BH29:BJ32"/>
    <mergeCell ref="BK29:BM32"/>
    <mergeCell ref="M30:O32"/>
    <mergeCell ref="P30:R32"/>
    <mergeCell ref="S30:U32"/>
    <mergeCell ref="V30:X32"/>
    <mergeCell ref="Y30:AA32"/>
    <mergeCell ref="AN30:AP32"/>
    <mergeCell ref="AB31:AD32"/>
    <mergeCell ref="AE31:AG32"/>
    <mergeCell ref="C33:L33"/>
    <mergeCell ref="M33:N33"/>
    <mergeCell ref="P33:Q33"/>
    <mergeCell ref="S33:T33"/>
    <mergeCell ref="V33:W33"/>
    <mergeCell ref="Y33:Z33"/>
    <mergeCell ref="AQ31:AS32"/>
    <mergeCell ref="AT31:AV32"/>
    <mergeCell ref="BB31:BE32"/>
    <mergeCell ref="AH32:AJ32"/>
    <mergeCell ref="AK32:AM32"/>
    <mergeCell ref="AW32:AX32"/>
    <mergeCell ref="AY32:BA32"/>
    <mergeCell ref="AT33:AV33"/>
    <mergeCell ref="AW33:AX33"/>
    <mergeCell ref="AY33:BA33"/>
    <mergeCell ref="BB33:BE33"/>
    <mergeCell ref="BH33:BI33"/>
    <mergeCell ref="BK33:BM33"/>
    <mergeCell ref="AB33:AD33"/>
    <mergeCell ref="AE33:AG33"/>
    <mergeCell ref="AH33:AJ33"/>
    <mergeCell ref="AK33:AM33"/>
    <mergeCell ref="AN33:AO33"/>
    <mergeCell ref="AQ33:AR33"/>
    <mergeCell ref="AN34:AP34"/>
    <mergeCell ref="AQ34:AS34"/>
    <mergeCell ref="BK34:BM34"/>
    <mergeCell ref="AT34:AV34"/>
    <mergeCell ref="AW34:AX34"/>
    <mergeCell ref="AY34:BA34"/>
    <mergeCell ref="BB34:BD36"/>
    <mergeCell ref="BF34:BG34"/>
    <mergeCell ref="BH34:BJ34"/>
    <mergeCell ref="AT35:AV35"/>
    <mergeCell ref="AW35:AX35"/>
    <mergeCell ref="AY35:BA35"/>
    <mergeCell ref="BF35:BG35"/>
    <mergeCell ref="AT36:AV36"/>
    <mergeCell ref="AW36:AX36"/>
    <mergeCell ref="AY36:BA36"/>
    <mergeCell ref="C34:L34"/>
    <mergeCell ref="M34:N34"/>
    <mergeCell ref="P34:Q34"/>
    <mergeCell ref="S34:T34"/>
    <mergeCell ref="V34:W34"/>
    <mergeCell ref="Y34:Z34"/>
    <mergeCell ref="C35:L35"/>
    <mergeCell ref="M35:N35"/>
    <mergeCell ref="P35:Q35"/>
    <mergeCell ref="S35:T35"/>
    <mergeCell ref="V35:W35"/>
    <mergeCell ref="Y35:Z35"/>
    <mergeCell ref="BF36:BG36"/>
    <mergeCell ref="BH36:BJ36"/>
    <mergeCell ref="BK36:BM36"/>
    <mergeCell ref="BH35:BJ35"/>
    <mergeCell ref="BK35:BM35"/>
    <mergeCell ref="M36:N36"/>
    <mergeCell ref="P36:Q36"/>
    <mergeCell ref="S36:T36"/>
    <mergeCell ref="V36:W36"/>
    <mergeCell ref="Y36:Z36"/>
    <mergeCell ref="AE36:AG36"/>
    <mergeCell ref="AH36:AJ36"/>
    <mergeCell ref="AK36:AM36"/>
    <mergeCell ref="AN35:AP35"/>
    <mergeCell ref="AQ35:AS35"/>
    <mergeCell ref="AN36:AP36"/>
    <mergeCell ref="AQ36:AS36"/>
    <mergeCell ref="AE35:AG35"/>
    <mergeCell ref="AH35:AJ35"/>
    <mergeCell ref="AK35:AM35"/>
    <mergeCell ref="AB34:AC36"/>
    <mergeCell ref="AE34:AG34"/>
    <mergeCell ref="AH34:AJ34"/>
    <mergeCell ref="AK34:AM34"/>
    <mergeCell ref="AN37:AP37"/>
    <mergeCell ref="AQ37:AS37"/>
    <mergeCell ref="AN38:AP38"/>
    <mergeCell ref="AQ38:AS38"/>
    <mergeCell ref="C37:L37"/>
    <mergeCell ref="M37:N37"/>
    <mergeCell ref="P37:Q37"/>
    <mergeCell ref="S37:T37"/>
    <mergeCell ref="V37:W37"/>
    <mergeCell ref="Y37:Z37"/>
    <mergeCell ref="BK37:BM37"/>
    <mergeCell ref="C38:L38"/>
    <mergeCell ref="M38:N38"/>
    <mergeCell ref="P38:Q38"/>
    <mergeCell ref="S38:T38"/>
    <mergeCell ref="V38:W38"/>
    <mergeCell ref="Y38:Z38"/>
    <mergeCell ref="AE38:AG38"/>
    <mergeCell ref="AH38:AJ38"/>
    <mergeCell ref="AK38:AM38"/>
    <mergeCell ref="AT37:AV37"/>
    <mergeCell ref="AW37:AX37"/>
    <mergeCell ref="AY37:BA37"/>
    <mergeCell ref="BB37:BE38"/>
    <mergeCell ref="BF37:BG37"/>
    <mergeCell ref="BH37:BJ37"/>
    <mergeCell ref="AT38:AV38"/>
    <mergeCell ref="AW38:AX38"/>
    <mergeCell ref="AY38:BA38"/>
    <mergeCell ref="BF38:BG38"/>
    <mergeCell ref="AB37:AD38"/>
    <mergeCell ref="AE37:AG37"/>
    <mergeCell ref="AH37:AJ37"/>
    <mergeCell ref="AK37:AM37"/>
    <mergeCell ref="BH38:BJ38"/>
    <mergeCell ref="BK38:BM38"/>
    <mergeCell ref="C39:L39"/>
    <mergeCell ref="M39:N39"/>
    <mergeCell ref="P39:Q39"/>
    <mergeCell ref="S39:T39"/>
    <mergeCell ref="V39:W39"/>
    <mergeCell ref="Y39:Z39"/>
    <mergeCell ref="AB39:AD39"/>
    <mergeCell ref="AE39:AF39"/>
    <mergeCell ref="BB39:BE39"/>
    <mergeCell ref="BH39:BI39"/>
    <mergeCell ref="BK39:BM39"/>
    <mergeCell ref="AN39:AO39"/>
    <mergeCell ref="AQ39:AR39"/>
    <mergeCell ref="AT39:AU39"/>
    <mergeCell ref="AY39:AZ39"/>
    <mergeCell ref="C40:L40"/>
    <mergeCell ref="M40:N40"/>
    <mergeCell ref="P40:Q40"/>
    <mergeCell ref="S40:T40"/>
    <mergeCell ref="V40:W40"/>
    <mergeCell ref="Y40:Z40"/>
    <mergeCell ref="AB40:AC42"/>
    <mergeCell ref="AH39:AI39"/>
    <mergeCell ref="AK39:AL39"/>
    <mergeCell ref="C41:L41"/>
    <mergeCell ref="M41:N41"/>
    <mergeCell ref="P41:Q41"/>
    <mergeCell ref="S41:T41"/>
    <mergeCell ref="V41:W41"/>
    <mergeCell ref="Y41:Z41"/>
    <mergeCell ref="M42:N42"/>
    <mergeCell ref="P42:Q42"/>
    <mergeCell ref="S42:T42"/>
    <mergeCell ref="V42:W42"/>
    <mergeCell ref="Y42:Z42"/>
    <mergeCell ref="BF40:BG40"/>
    <mergeCell ref="BH40:BJ40"/>
    <mergeCell ref="BK40:BM40"/>
    <mergeCell ref="AW41:AX41"/>
    <mergeCell ref="AY41:BA41"/>
    <mergeCell ref="BF41:BG41"/>
    <mergeCell ref="BH41:BJ41"/>
    <mergeCell ref="AE40:AF40"/>
    <mergeCell ref="AH40:AI40"/>
    <mergeCell ref="AK40:AL40"/>
    <mergeCell ref="AN40:AP40"/>
    <mergeCell ref="AQ40:AS40"/>
    <mergeCell ref="AT40:AV40"/>
    <mergeCell ref="AW40:AX40"/>
    <mergeCell ref="AY40:BA40"/>
    <mergeCell ref="BB40:BD42"/>
    <mergeCell ref="BK41:BM41"/>
    <mergeCell ref="AE42:AF42"/>
    <mergeCell ref="AH42:AI42"/>
    <mergeCell ref="AK42:AL42"/>
    <mergeCell ref="AN42:AP42"/>
    <mergeCell ref="AE41:AF41"/>
    <mergeCell ref="AH41:AI41"/>
    <mergeCell ref="AK41:AL41"/>
    <mergeCell ref="AN41:AP41"/>
    <mergeCell ref="AQ41:AS41"/>
    <mergeCell ref="AT41:AV41"/>
    <mergeCell ref="C43:L43"/>
    <mergeCell ref="M43:N43"/>
    <mergeCell ref="P43:Q43"/>
    <mergeCell ref="S43:T43"/>
    <mergeCell ref="V43:W43"/>
    <mergeCell ref="Y43:Z43"/>
    <mergeCell ref="AB43:AD44"/>
    <mergeCell ref="AE43:AF43"/>
    <mergeCell ref="AH43:AI43"/>
    <mergeCell ref="V44:W44"/>
    <mergeCell ref="Y44:Z44"/>
    <mergeCell ref="AK43:AL43"/>
    <mergeCell ref="AN43:AP43"/>
    <mergeCell ref="AQ43:AS43"/>
    <mergeCell ref="AT43:AV43"/>
    <mergeCell ref="AW43:AX43"/>
    <mergeCell ref="AY43:BA43"/>
    <mergeCell ref="BK42:BM42"/>
    <mergeCell ref="AQ42:AS42"/>
    <mergeCell ref="AT42:AV42"/>
    <mergeCell ref="AW42:AX42"/>
    <mergeCell ref="AY42:BA42"/>
    <mergeCell ref="BF42:BG42"/>
    <mergeCell ref="BH42:BJ42"/>
    <mergeCell ref="AW44:AX44"/>
    <mergeCell ref="AY44:BA44"/>
    <mergeCell ref="BF44:BG44"/>
    <mergeCell ref="BH44:BJ44"/>
    <mergeCell ref="BK44:BM44"/>
    <mergeCell ref="C45:L45"/>
    <mergeCell ref="M45:O45"/>
    <mergeCell ref="P45:R45"/>
    <mergeCell ref="S45:U45"/>
    <mergeCell ref="V45:X45"/>
    <mergeCell ref="AE44:AF44"/>
    <mergeCell ref="AH44:AI44"/>
    <mergeCell ref="AK44:AL44"/>
    <mergeCell ref="AN44:AP44"/>
    <mergeCell ref="AQ44:AS44"/>
    <mergeCell ref="AT44:AV44"/>
    <mergeCell ref="BB43:BE44"/>
    <mergeCell ref="BF43:BG43"/>
    <mergeCell ref="BH43:BJ43"/>
    <mergeCell ref="BK43:BM43"/>
    <mergeCell ref="C44:L44"/>
    <mergeCell ref="M44:N44"/>
    <mergeCell ref="P44:Q44"/>
    <mergeCell ref="S44:T44"/>
    <mergeCell ref="BH45:BJ45"/>
    <mergeCell ref="BK45:BM45"/>
    <mergeCell ref="C46:L46"/>
    <mergeCell ref="M46:N46"/>
    <mergeCell ref="P46:Q46"/>
    <mergeCell ref="S46:T46"/>
    <mergeCell ref="V46:W46"/>
    <mergeCell ref="Y46:Z46"/>
    <mergeCell ref="AB46:AC46"/>
    <mergeCell ref="AE46:AF46"/>
    <mergeCell ref="AQ45:AR45"/>
    <mergeCell ref="AT45:AV45"/>
    <mergeCell ref="AW45:AX45"/>
    <mergeCell ref="AY45:BA45"/>
    <mergeCell ref="BB45:BD45"/>
    <mergeCell ref="BF45:BG45"/>
    <mergeCell ref="Y45:AA45"/>
    <mergeCell ref="AB45:AD45"/>
    <mergeCell ref="AE45:AG45"/>
    <mergeCell ref="AH45:AJ45"/>
    <mergeCell ref="AK45:AM45"/>
    <mergeCell ref="AN45:AO45"/>
    <mergeCell ref="BB46:BD46"/>
    <mergeCell ref="BH46:BI46"/>
    <mergeCell ref="BK46:BM46"/>
    <mergeCell ref="B47:B51"/>
    <mergeCell ref="C47:L49"/>
    <mergeCell ref="M47:AK47"/>
    <mergeCell ref="AL47:AR49"/>
    <mergeCell ref="AS47:AY49"/>
    <mergeCell ref="AZ47:BM49"/>
    <mergeCell ref="M48:Q49"/>
    <mergeCell ref="AH46:AI46"/>
    <mergeCell ref="AK46:AL46"/>
    <mergeCell ref="AN46:AO46"/>
    <mergeCell ref="AQ46:AR46"/>
    <mergeCell ref="AT46:AU46"/>
    <mergeCell ref="AY46:AZ46"/>
    <mergeCell ref="R48:V49"/>
    <mergeCell ref="W48:AA49"/>
    <mergeCell ref="AB48:AF49"/>
    <mergeCell ref="AG48:AK49"/>
    <mergeCell ref="C50:L50"/>
    <mergeCell ref="M50:P50"/>
    <mergeCell ref="R50:U50"/>
    <mergeCell ref="W50:Z50"/>
    <mergeCell ref="AB50:AE50"/>
    <mergeCell ref="AG50:AJ50"/>
    <mergeCell ref="AL50:AQ50"/>
    <mergeCell ref="AS50:AX50"/>
    <mergeCell ref="C51:L51"/>
    <mergeCell ref="M51:P51"/>
    <mergeCell ref="R51:U51"/>
    <mergeCell ref="W51:Z51"/>
    <mergeCell ref="AB51:AE51"/>
    <mergeCell ref="AG51:AJ51"/>
    <mergeCell ref="AL51:AQ51"/>
    <mergeCell ref="AS51:AX51"/>
    <mergeCell ref="A52:A81"/>
    <mergeCell ref="B52:B56"/>
    <mergeCell ref="C52:N52"/>
    <mergeCell ref="O52:W52"/>
    <mergeCell ref="X52:AF52"/>
    <mergeCell ref="AG52:AQ52"/>
    <mergeCell ref="AP55:AQ55"/>
    <mergeCell ref="AE61:AF61"/>
    <mergeCell ref="D62:N62"/>
    <mergeCell ref="O62:AD62"/>
    <mergeCell ref="C55:N55"/>
    <mergeCell ref="O55:U55"/>
    <mergeCell ref="V55:W55"/>
    <mergeCell ref="X55:AD55"/>
    <mergeCell ref="AE55:AF55"/>
    <mergeCell ref="AG55:AO55"/>
    <mergeCell ref="B57:B66"/>
    <mergeCell ref="C57:N57"/>
    <mergeCell ref="O57:W57"/>
    <mergeCell ref="X57:AF57"/>
    <mergeCell ref="AG57:AQ57"/>
    <mergeCell ref="AE62:AF62"/>
    <mergeCell ref="C63:C66"/>
    <mergeCell ref="D63:N63"/>
    <mergeCell ref="AR52:AY52"/>
    <mergeCell ref="AZ52:BH52"/>
    <mergeCell ref="BI52:BM52"/>
    <mergeCell ref="C53:N53"/>
    <mergeCell ref="O53:W53"/>
    <mergeCell ref="X53:AD53"/>
    <mergeCell ref="AE53:AF53"/>
    <mergeCell ref="AG53:AO53"/>
    <mergeCell ref="AP53:AQ53"/>
    <mergeCell ref="AR53:AW53"/>
    <mergeCell ref="AX53:AY53"/>
    <mergeCell ref="AZ53:BF53"/>
    <mergeCell ref="BG53:BH53"/>
    <mergeCell ref="BI53:BM56"/>
    <mergeCell ref="C54:N54"/>
    <mergeCell ref="O54:W54"/>
    <mergeCell ref="X54:AD54"/>
    <mergeCell ref="AE54:AF54"/>
    <mergeCell ref="AG54:AO54"/>
    <mergeCell ref="AP54:AQ54"/>
    <mergeCell ref="AR54:AW54"/>
    <mergeCell ref="AX54:AY54"/>
    <mergeCell ref="AZ54:BF54"/>
    <mergeCell ref="BG54:BH54"/>
    <mergeCell ref="AR55:AW55"/>
    <mergeCell ref="AX55:AY55"/>
    <mergeCell ref="AZ55:BF55"/>
    <mergeCell ref="BG55:BH55"/>
    <mergeCell ref="C56:N56"/>
    <mergeCell ref="O56:W56"/>
    <mergeCell ref="X56:AD56"/>
    <mergeCell ref="AE56:AF56"/>
    <mergeCell ref="AG56:AO56"/>
    <mergeCell ref="AP56:AQ56"/>
    <mergeCell ref="AR56:AW56"/>
    <mergeCell ref="AX56:AY56"/>
    <mergeCell ref="AZ56:BF56"/>
    <mergeCell ref="BG56:BH56"/>
    <mergeCell ref="AR57:AY57"/>
    <mergeCell ref="AZ57:BH57"/>
    <mergeCell ref="C58:N58"/>
    <mergeCell ref="O58:U58"/>
    <mergeCell ref="V58:W58"/>
    <mergeCell ref="X58:AD58"/>
    <mergeCell ref="AE58:AF58"/>
    <mergeCell ref="AG58:AO58"/>
    <mergeCell ref="AP58:AQ58"/>
    <mergeCell ref="AR58:AW58"/>
    <mergeCell ref="AX58:AY58"/>
    <mergeCell ref="O63:W63"/>
    <mergeCell ref="X63:AF63"/>
    <mergeCell ref="AG63:AQ63"/>
    <mergeCell ref="AP66:AQ66"/>
    <mergeCell ref="AZ58:BF58"/>
    <mergeCell ref="BG58:BH58"/>
    <mergeCell ref="C59:C62"/>
    <mergeCell ref="D59:N59"/>
    <mergeCell ref="O59:AF59"/>
    <mergeCell ref="D60:N60"/>
    <mergeCell ref="O60:AD60"/>
    <mergeCell ref="AE60:AF60"/>
    <mergeCell ref="D61:N61"/>
    <mergeCell ref="O61:AD61"/>
    <mergeCell ref="AR63:AY63"/>
    <mergeCell ref="AZ63:BH63"/>
    <mergeCell ref="D64:N64"/>
    <mergeCell ref="O64:U64"/>
    <mergeCell ref="V64:W64"/>
    <mergeCell ref="X64:AD64"/>
    <mergeCell ref="AE64:AF64"/>
    <mergeCell ref="AG64:AO64"/>
    <mergeCell ref="AP64:AQ64"/>
    <mergeCell ref="AR64:AW64"/>
    <mergeCell ref="AX64:AY64"/>
    <mergeCell ref="AZ64:BF64"/>
    <mergeCell ref="BG64:BH64"/>
    <mergeCell ref="D65:N65"/>
    <mergeCell ref="O65:U65"/>
    <mergeCell ref="V65:W65"/>
    <mergeCell ref="X65:AD65"/>
    <mergeCell ref="AE65:AF65"/>
    <mergeCell ref="AG65:AO65"/>
    <mergeCell ref="AP65:AQ65"/>
    <mergeCell ref="AR65:AW65"/>
    <mergeCell ref="AX65:AY65"/>
    <mergeCell ref="AZ65:BF65"/>
    <mergeCell ref="BG65:BH65"/>
    <mergeCell ref="D66:N66"/>
    <mergeCell ref="O66:U66"/>
    <mergeCell ref="V66:W66"/>
    <mergeCell ref="X66:AD66"/>
    <mergeCell ref="AE66:AF66"/>
    <mergeCell ref="AG66:AO66"/>
    <mergeCell ref="AR66:AW66"/>
    <mergeCell ref="AX66:AY66"/>
    <mergeCell ref="AZ66:BF66"/>
    <mergeCell ref="BG66:BH66"/>
    <mergeCell ref="B67:B78"/>
    <mergeCell ref="C67:I67"/>
    <mergeCell ref="J67:U67"/>
    <mergeCell ref="V67:AG67"/>
    <mergeCell ref="C68:I69"/>
    <mergeCell ref="J68:S69"/>
    <mergeCell ref="C72:I72"/>
    <mergeCell ref="J72:S72"/>
    <mergeCell ref="T72:U72"/>
    <mergeCell ref="V72:AE72"/>
    <mergeCell ref="AF72:AG72"/>
    <mergeCell ref="C73:I74"/>
    <mergeCell ref="J73:U74"/>
    <mergeCell ref="V73:AG74"/>
    <mergeCell ref="T68:U69"/>
    <mergeCell ref="V68:AE69"/>
    <mergeCell ref="AF68:AG69"/>
    <mergeCell ref="C70:I71"/>
    <mergeCell ref="J70:S71"/>
    <mergeCell ref="T70:U71"/>
    <mergeCell ref="V70:AE71"/>
    <mergeCell ref="AF70:AG71"/>
    <mergeCell ref="AH74:AS74"/>
    <mergeCell ref="AN77:AP77"/>
    <mergeCell ref="AR75:AS75"/>
    <mergeCell ref="C76:I76"/>
    <mergeCell ref="J76:O76"/>
    <mergeCell ref="Q76:R76"/>
    <mergeCell ref="T76:U76"/>
    <mergeCell ref="V76:AA76"/>
    <mergeCell ref="AC76:AD76"/>
    <mergeCell ref="AF76:AG76"/>
    <mergeCell ref="AH76:AL76"/>
    <mergeCell ref="AN76:AP76"/>
    <mergeCell ref="AR76:AS76"/>
    <mergeCell ref="C75:I75"/>
    <mergeCell ref="J75:O75"/>
    <mergeCell ref="Q75:R75"/>
    <mergeCell ref="T75:U75"/>
    <mergeCell ref="V75:AA75"/>
    <mergeCell ref="AC75:AD75"/>
    <mergeCell ref="AF75:AG75"/>
    <mergeCell ref="AH75:AL75"/>
    <mergeCell ref="AN75:AP75"/>
    <mergeCell ref="AR78:AS78"/>
    <mergeCell ref="B79:I79"/>
    <mergeCell ref="J79:W79"/>
    <mergeCell ref="C80:I80"/>
    <mergeCell ref="J80:U80"/>
    <mergeCell ref="V80:W80"/>
    <mergeCell ref="AR77:AS77"/>
    <mergeCell ref="C78:I78"/>
    <mergeCell ref="J78:O78"/>
    <mergeCell ref="Q78:R78"/>
    <mergeCell ref="T78:U78"/>
    <mergeCell ref="V78:AA78"/>
    <mergeCell ref="AC78:AD78"/>
    <mergeCell ref="AF78:AG78"/>
    <mergeCell ref="AH78:AL78"/>
    <mergeCell ref="AN78:AP78"/>
    <mergeCell ref="C77:I77"/>
    <mergeCell ref="J77:O77"/>
    <mergeCell ref="Q77:R77"/>
    <mergeCell ref="T77:U77"/>
    <mergeCell ref="V77:AA77"/>
    <mergeCell ref="AC77:AD77"/>
    <mergeCell ref="AF77:AG77"/>
    <mergeCell ref="AH77:AL77"/>
    <mergeCell ref="D135:BL135"/>
    <mergeCell ref="D136:BL136"/>
    <mergeCell ref="D137:BL137"/>
    <mergeCell ref="D138:BL138"/>
    <mergeCell ref="D139:BL139"/>
    <mergeCell ref="C81:I81"/>
    <mergeCell ref="J81:U81"/>
    <mergeCell ref="V81:W81"/>
    <mergeCell ref="D131:BM131"/>
    <mergeCell ref="D133:BL133"/>
    <mergeCell ref="D134:BL134"/>
  </mergeCells>
  <phoneticPr fontId="1"/>
  <printOptions horizontalCentered="1"/>
  <pageMargins left="0.70866141732283472" right="0.70866141732283472" top="0.70866141732283472" bottom="0.70866141732283472" header="0.31496062992125984" footer="0.31496062992125984"/>
  <pageSetup paperSize="9" scale="91" fitToHeight="5" orientation="landscape" cellComments="asDisplayed" r:id="rId1"/>
  <rowBreaks count="2" manualBreakCount="2">
    <brk id="38" max="64" man="1"/>
    <brk id="81"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5CEE1-F7D5-4BB9-BC66-86F2B2C704E4}">
  <dimension ref="A1:H46"/>
  <sheetViews>
    <sheetView showGridLines="0" zoomScaleNormal="100" workbookViewId="0"/>
  </sheetViews>
  <sheetFormatPr defaultRowHeight="13.5"/>
  <cols>
    <col min="1" max="1" width="3.625" style="49" customWidth="1"/>
    <col min="2" max="2" width="4.875" style="49" customWidth="1"/>
    <col min="3" max="3" width="24" style="49" customWidth="1"/>
    <col min="4" max="4" width="16.625" style="49" customWidth="1"/>
    <col min="5" max="5" width="11.75" style="49" customWidth="1"/>
    <col min="6" max="7" width="29.625" style="49" customWidth="1"/>
    <col min="8" max="8" width="3.625" style="49" customWidth="1"/>
    <col min="9" max="16384" width="9" style="49"/>
  </cols>
  <sheetData>
    <row r="1" spans="1:8">
      <c r="A1" s="232"/>
      <c r="B1" s="90"/>
      <c r="C1" s="90"/>
      <c r="D1" s="90"/>
      <c r="E1" s="90"/>
      <c r="F1" s="90"/>
      <c r="G1" s="90"/>
      <c r="H1" s="89"/>
    </row>
    <row r="2" spans="1:8" ht="19.5" customHeight="1">
      <c r="A2" s="234"/>
      <c r="B2" s="47"/>
      <c r="C2" s="47"/>
      <c r="D2" s="47"/>
      <c r="E2" s="47"/>
      <c r="F2" s="47"/>
      <c r="G2" s="241" t="s">
        <v>329</v>
      </c>
      <c r="H2" s="257"/>
    </row>
    <row r="3" spans="1:8" ht="19.5" customHeight="1">
      <c r="A3" s="234"/>
      <c r="B3" s="935" t="s">
        <v>451</v>
      </c>
      <c r="C3" s="935"/>
      <c r="D3" s="935"/>
      <c r="E3" s="47"/>
      <c r="F3" s="47"/>
      <c r="G3" s="47"/>
      <c r="H3" s="256"/>
    </row>
    <row r="4" spans="1:8" ht="19.5" customHeight="1">
      <c r="A4" s="234"/>
      <c r="B4" s="265"/>
      <c r="C4" s="265"/>
      <c r="D4" s="265"/>
      <c r="E4" s="47"/>
      <c r="F4" s="47"/>
      <c r="G4" s="47"/>
      <c r="H4" s="256"/>
    </row>
    <row r="5" spans="1:8" ht="19.5" customHeight="1">
      <c r="A5" s="234"/>
      <c r="B5" s="239" t="s">
        <v>319</v>
      </c>
      <c r="C5" s="240"/>
      <c r="D5" s="47"/>
      <c r="E5" s="238"/>
      <c r="F5" s="47"/>
      <c r="G5" s="236"/>
      <c r="H5" s="258"/>
    </row>
    <row r="6" spans="1:8" ht="19.5" customHeight="1" thickBot="1">
      <c r="A6" s="234"/>
      <c r="B6" s="47"/>
      <c r="C6" s="47"/>
      <c r="D6" s="47"/>
      <c r="E6" s="47"/>
      <c r="F6" s="47"/>
      <c r="G6" s="241" t="s">
        <v>452</v>
      </c>
      <c r="H6" s="257"/>
    </row>
    <row r="7" spans="1:8" ht="31.5" customHeight="1" thickBot="1">
      <c r="A7" s="234"/>
      <c r="B7" s="277" t="s">
        <v>118</v>
      </c>
      <c r="C7" s="278" t="s">
        <v>330</v>
      </c>
      <c r="D7" s="249" t="s">
        <v>318</v>
      </c>
      <c r="E7" s="249" t="s">
        <v>363</v>
      </c>
      <c r="F7" s="279" t="s">
        <v>323</v>
      </c>
      <c r="G7" s="280" t="s">
        <v>356</v>
      </c>
      <c r="H7" s="281"/>
    </row>
    <row r="8" spans="1:8" ht="19.5" customHeight="1">
      <c r="A8" s="234"/>
      <c r="B8" s="237" t="s">
        <v>317</v>
      </c>
      <c r="C8" s="282"/>
      <c r="D8" s="282"/>
      <c r="E8" s="282"/>
      <c r="F8" s="283"/>
      <c r="G8" s="284"/>
      <c r="H8" s="256"/>
    </row>
    <row r="9" spans="1:8" ht="19.5" customHeight="1">
      <c r="A9" s="234"/>
      <c r="B9" s="285"/>
      <c r="C9" s="51"/>
      <c r="D9" s="51"/>
      <c r="E9" s="51"/>
      <c r="F9" s="243"/>
      <c r="G9" s="64"/>
      <c r="H9" s="256"/>
    </row>
    <row r="10" spans="1:8" ht="19.5" customHeight="1">
      <c r="A10" s="234"/>
      <c r="B10" s="285"/>
      <c r="C10" s="51"/>
      <c r="D10" s="51"/>
      <c r="E10" s="51"/>
      <c r="F10" s="243"/>
      <c r="G10" s="64"/>
      <c r="H10" s="256"/>
    </row>
    <row r="11" spans="1:8" ht="19.5" customHeight="1" thickBot="1">
      <c r="A11" s="234"/>
      <c r="B11" s="286"/>
      <c r="C11" s="53"/>
      <c r="D11" s="53"/>
      <c r="E11" s="53"/>
      <c r="F11" s="244"/>
      <c r="G11" s="65"/>
      <c r="H11" s="256"/>
    </row>
    <row r="12" spans="1:8" ht="19.5" customHeight="1">
      <c r="A12" s="234"/>
      <c r="B12" s="237" t="s">
        <v>316</v>
      </c>
      <c r="C12" s="50"/>
      <c r="D12" s="50"/>
      <c r="E12" s="50"/>
      <c r="F12" s="242"/>
      <c r="G12" s="63"/>
      <c r="H12" s="256"/>
    </row>
    <row r="13" spans="1:8" ht="19.5" customHeight="1">
      <c r="A13" s="234"/>
      <c r="B13" s="285"/>
      <c r="C13" s="51"/>
      <c r="D13" s="51"/>
      <c r="E13" s="51"/>
      <c r="F13" s="243"/>
      <c r="G13" s="64"/>
      <c r="H13" s="256"/>
    </row>
    <row r="14" spans="1:8" ht="19.5" customHeight="1">
      <c r="A14" s="234"/>
      <c r="B14" s="285"/>
      <c r="C14" s="51"/>
      <c r="D14" s="51"/>
      <c r="E14" s="51"/>
      <c r="F14" s="243"/>
      <c r="G14" s="64"/>
      <c r="H14" s="256"/>
    </row>
    <row r="15" spans="1:8" ht="19.5" customHeight="1" thickBot="1">
      <c r="A15" s="234"/>
      <c r="B15" s="286"/>
      <c r="C15" s="53"/>
      <c r="D15" s="53"/>
      <c r="E15" s="53"/>
      <c r="F15" s="244"/>
      <c r="G15" s="65"/>
      <c r="H15" s="256"/>
    </row>
    <row r="16" spans="1:8" ht="19.5" customHeight="1">
      <c r="A16" s="234"/>
      <c r="B16" s="237" t="s">
        <v>315</v>
      </c>
      <c r="C16" s="50"/>
      <c r="D16" s="50"/>
      <c r="E16" s="50"/>
      <c r="F16" s="242"/>
      <c r="G16" s="63"/>
      <c r="H16" s="256"/>
    </row>
    <row r="17" spans="1:8" ht="19.5" customHeight="1">
      <c r="A17" s="234"/>
      <c r="B17" s="285"/>
      <c r="C17" s="51"/>
      <c r="D17" s="51"/>
      <c r="E17" s="51"/>
      <c r="F17" s="243"/>
      <c r="G17" s="64"/>
      <c r="H17" s="256"/>
    </row>
    <row r="18" spans="1:8" ht="19.5" customHeight="1">
      <c r="A18" s="234"/>
      <c r="B18" s="285"/>
      <c r="C18" s="51"/>
      <c r="D18" s="51"/>
      <c r="E18" s="51"/>
      <c r="F18" s="243"/>
      <c r="G18" s="64"/>
      <c r="H18" s="256"/>
    </row>
    <row r="19" spans="1:8" ht="19.5" customHeight="1" thickBot="1">
      <c r="A19" s="234"/>
      <c r="B19" s="286"/>
      <c r="C19" s="53"/>
      <c r="D19" s="53"/>
      <c r="E19" s="53"/>
      <c r="F19" s="244"/>
      <c r="G19" s="65"/>
      <c r="H19" s="256"/>
    </row>
    <row r="20" spans="1:8" ht="19.5" customHeight="1">
      <c r="A20" s="234"/>
      <c r="B20" s="237" t="s">
        <v>314</v>
      </c>
      <c r="C20" s="50"/>
      <c r="D20" s="50"/>
      <c r="E20" s="50"/>
      <c r="F20" s="242"/>
      <c r="G20" s="63"/>
      <c r="H20" s="256"/>
    </row>
    <row r="21" spans="1:8" ht="19.5" customHeight="1">
      <c r="A21" s="234"/>
      <c r="B21" s="285"/>
      <c r="C21" s="51"/>
      <c r="D21" s="51"/>
      <c r="E21" s="51"/>
      <c r="F21" s="243"/>
      <c r="G21" s="64"/>
      <c r="H21" s="256"/>
    </row>
    <row r="22" spans="1:8" ht="19.5" customHeight="1">
      <c r="A22" s="234"/>
      <c r="B22" s="285"/>
      <c r="C22" s="51"/>
      <c r="D22" s="51"/>
      <c r="E22" s="51"/>
      <c r="F22" s="243"/>
      <c r="G22" s="64"/>
      <c r="H22" s="256"/>
    </row>
    <row r="23" spans="1:8" ht="19.5" customHeight="1" thickBot="1">
      <c r="A23" s="234"/>
      <c r="B23" s="286"/>
      <c r="C23" s="53"/>
      <c r="D23" s="53"/>
      <c r="E23" s="53"/>
      <c r="F23" s="244"/>
      <c r="G23" s="65"/>
      <c r="H23" s="256"/>
    </row>
    <row r="24" spans="1:8" ht="20.100000000000001" customHeight="1">
      <c r="A24" s="234"/>
      <c r="B24" s="62" t="s">
        <v>453</v>
      </c>
      <c r="C24" s="62"/>
      <c r="D24" s="62"/>
      <c r="E24" s="62"/>
      <c r="F24" s="62"/>
      <c r="G24" s="62"/>
      <c r="H24" s="259"/>
    </row>
    <row r="25" spans="1:8" ht="20.100000000000001" customHeight="1">
      <c r="A25" s="234"/>
      <c r="B25" s="62"/>
      <c r="C25" s="62"/>
      <c r="D25" s="62"/>
      <c r="E25" s="62"/>
      <c r="F25" s="62"/>
      <c r="G25" s="62"/>
      <c r="H25" s="259"/>
    </row>
    <row r="26" spans="1:8" ht="19.5" customHeight="1">
      <c r="A26" s="234"/>
      <c r="B26" s="74" t="s">
        <v>313</v>
      </c>
      <c r="C26" s="74"/>
      <c r="D26" s="74"/>
      <c r="E26" s="74"/>
      <c r="F26" s="74"/>
      <c r="G26" s="74"/>
      <c r="H26" s="260"/>
    </row>
    <row r="27" spans="1:8" ht="19.5" customHeight="1">
      <c r="A27" s="234"/>
      <c r="B27" s="74" t="s">
        <v>352</v>
      </c>
      <c r="C27" s="74"/>
      <c r="D27" s="74"/>
      <c r="E27" s="74"/>
      <c r="F27" s="74"/>
      <c r="G27" s="74"/>
      <c r="H27" s="260"/>
    </row>
    <row r="28" spans="1:8" ht="19.5" customHeight="1">
      <c r="A28" s="234"/>
      <c r="B28" s="74" t="s">
        <v>331</v>
      </c>
      <c r="C28" s="74"/>
      <c r="D28" s="74"/>
      <c r="E28" s="74"/>
      <c r="F28" s="74"/>
      <c r="G28" s="74"/>
      <c r="H28" s="260"/>
    </row>
    <row r="29" spans="1:8" ht="19.5" customHeight="1">
      <c r="A29" s="234"/>
      <c r="B29" s="74" t="s">
        <v>332</v>
      </c>
      <c r="C29" s="74"/>
      <c r="D29" s="74"/>
      <c r="E29" s="74"/>
      <c r="F29" s="74"/>
      <c r="G29" s="74"/>
      <c r="H29" s="260"/>
    </row>
    <row r="30" spans="1:8" ht="19.5" customHeight="1">
      <c r="A30" s="234"/>
      <c r="B30" s="74" t="s">
        <v>343</v>
      </c>
      <c r="C30" s="74"/>
      <c r="D30" s="74"/>
      <c r="E30" s="74"/>
      <c r="F30" s="74"/>
      <c r="G30" s="74"/>
      <c r="H30" s="260"/>
    </row>
    <row r="31" spans="1:8" ht="19.5" customHeight="1">
      <c r="A31" s="234"/>
      <c r="B31" s="74" t="s">
        <v>344</v>
      </c>
      <c r="C31" s="74"/>
      <c r="D31" s="74"/>
      <c r="E31" s="74"/>
      <c r="F31" s="74"/>
      <c r="G31" s="74"/>
      <c r="H31" s="260"/>
    </row>
    <row r="32" spans="1:8" ht="19.5" customHeight="1">
      <c r="A32" s="234"/>
      <c r="B32" s="74" t="s">
        <v>333</v>
      </c>
      <c r="C32" s="74"/>
      <c r="D32" s="74"/>
      <c r="E32" s="74"/>
      <c r="F32" s="74"/>
      <c r="G32" s="74"/>
      <c r="H32" s="260"/>
    </row>
    <row r="33" spans="1:8" ht="19.5" customHeight="1">
      <c r="A33" s="234"/>
      <c r="B33" s="74" t="s">
        <v>334</v>
      </c>
      <c r="C33" s="74"/>
      <c r="D33" s="74"/>
      <c r="E33" s="74"/>
      <c r="F33" s="74"/>
      <c r="G33" s="74"/>
      <c r="H33" s="260"/>
    </row>
    <row r="34" spans="1:8" ht="19.5" customHeight="1">
      <c r="A34" s="234"/>
      <c r="B34" s="74" t="s">
        <v>338</v>
      </c>
      <c r="C34" s="74"/>
      <c r="D34" s="74"/>
      <c r="E34" s="74"/>
      <c r="F34" s="74"/>
      <c r="G34" s="74"/>
      <c r="H34" s="260"/>
    </row>
    <row r="35" spans="1:8" ht="19.5" customHeight="1">
      <c r="A35" s="234"/>
      <c r="B35" s="74" t="s">
        <v>345</v>
      </c>
      <c r="C35" s="74"/>
      <c r="D35" s="74"/>
      <c r="E35" s="74"/>
      <c r="F35" s="74"/>
      <c r="G35" s="74"/>
      <c r="H35" s="260"/>
    </row>
    <row r="36" spans="1:8" ht="19.5" customHeight="1">
      <c r="A36" s="234"/>
      <c r="B36" s="248" t="s">
        <v>361</v>
      </c>
      <c r="C36" s="74"/>
      <c r="D36" s="74"/>
      <c r="E36" s="74"/>
      <c r="F36" s="74"/>
      <c r="G36" s="74"/>
      <c r="H36" s="260"/>
    </row>
    <row r="37" spans="1:8" ht="19.5" customHeight="1">
      <c r="A37" s="234"/>
      <c r="B37" s="248" t="s">
        <v>324</v>
      </c>
      <c r="C37" s="62"/>
      <c r="D37" s="62"/>
      <c r="E37" s="62"/>
      <c r="F37" s="62"/>
      <c r="G37" s="62"/>
      <c r="H37" s="259"/>
    </row>
    <row r="38" spans="1:8" ht="19.5" customHeight="1">
      <c r="A38" s="234"/>
      <c r="B38" s="62" t="s">
        <v>360</v>
      </c>
      <c r="C38" s="62"/>
      <c r="D38" s="62"/>
      <c r="E38" s="62"/>
      <c r="F38" s="62"/>
      <c r="G38" s="62"/>
      <c r="H38" s="259"/>
    </row>
    <row r="39" spans="1:8" ht="19.5" customHeight="1">
      <c r="A39" s="234"/>
      <c r="B39" s="62" t="s">
        <v>433</v>
      </c>
      <c r="C39" s="62"/>
      <c r="D39" s="62"/>
      <c r="E39" s="62"/>
      <c r="F39" s="62"/>
      <c r="G39" s="62"/>
      <c r="H39" s="259"/>
    </row>
    <row r="40" spans="1:8" ht="19.5" customHeight="1">
      <c r="A40" s="234"/>
      <c r="B40" s="246" t="s">
        <v>434</v>
      </c>
      <c r="C40" s="62"/>
      <c r="D40" s="62"/>
      <c r="E40" s="62"/>
      <c r="F40" s="62"/>
      <c r="G40" s="62"/>
      <c r="H40" s="259"/>
    </row>
    <row r="41" spans="1:8" ht="19.5" customHeight="1">
      <c r="A41" s="234" t="s">
        <v>439</v>
      </c>
      <c r="B41" s="62" t="s">
        <v>440</v>
      </c>
      <c r="C41" s="62"/>
      <c r="D41" s="62"/>
      <c r="E41" s="62"/>
      <c r="F41" s="62"/>
      <c r="G41" s="62"/>
      <c r="H41" s="259"/>
    </row>
    <row r="42" spans="1:8" ht="19.5" customHeight="1">
      <c r="A42" s="234"/>
      <c r="B42" s="62" t="s">
        <v>475</v>
      </c>
      <c r="C42" s="62"/>
      <c r="D42" s="62"/>
      <c r="E42" s="62"/>
      <c r="F42" s="62"/>
      <c r="G42" s="62"/>
      <c r="H42" s="259"/>
    </row>
    <row r="43" spans="1:8" ht="19.5" customHeight="1">
      <c r="A43" s="234"/>
      <c r="B43" s="62" t="s">
        <v>441</v>
      </c>
      <c r="C43" s="62"/>
      <c r="D43" s="62"/>
      <c r="E43" s="62"/>
      <c r="F43" s="62"/>
      <c r="G43" s="62"/>
      <c r="H43" s="259"/>
    </row>
    <row r="44" spans="1:8" ht="19.5" customHeight="1">
      <c r="A44" s="234"/>
      <c r="B44" s="62" t="s">
        <v>476</v>
      </c>
      <c r="C44" s="62"/>
      <c r="D44" s="62"/>
      <c r="E44" s="62"/>
      <c r="F44" s="62"/>
      <c r="G44" s="62"/>
      <c r="H44" s="259"/>
    </row>
    <row r="45" spans="1:8" ht="19.5" customHeight="1">
      <c r="A45" s="234"/>
      <c r="B45" s="248" t="s">
        <v>477</v>
      </c>
      <c r="C45" s="62"/>
      <c r="D45" s="62"/>
      <c r="E45" s="62"/>
      <c r="F45" s="62"/>
      <c r="G45" s="62"/>
      <c r="H45" s="259"/>
    </row>
    <row r="46" spans="1:8">
      <c r="A46" s="93"/>
      <c r="B46" s="87"/>
      <c r="C46" s="87"/>
      <c r="D46" s="87"/>
      <c r="E46" s="87"/>
      <c r="F46" s="87"/>
      <c r="G46" s="87"/>
      <c r="H46" s="86"/>
    </row>
  </sheetData>
  <mergeCells count="1">
    <mergeCell ref="B3:D3"/>
  </mergeCells>
  <phoneticPr fontId="1"/>
  <printOptions horizontalCentered="1"/>
  <pageMargins left="0.70866141732283472" right="0.70866141732283472" top="0.74803149606299213" bottom="0.59055118110236227" header="0.31496062992125984" footer="0.31496062992125984"/>
  <pageSetup paperSize="9" orientation="landscape" r:id="rId1"/>
  <rowBreaks count="1" manualBreakCount="1">
    <brk id="25"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AC46-3D7C-4E5C-84F3-5CC1A108D3C8}">
  <dimension ref="A2:AE45"/>
  <sheetViews>
    <sheetView showGridLines="0" topLeftCell="B1" zoomScale="90" zoomScaleNormal="90" zoomScaleSheetLayoutView="100" workbookViewId="0">
      <selection activeCell="B1" sqref="B1"/>
    </sheetView>
  </sheetViews>
  <sheetFormatPr defaultColWidth="9" defaultRowHeight="13.5"/>
  <cols>
    <col min="1" max="1" width="4" style="287" customWidth="1"/>
    <col min="2" max="3" width="9.125" style="287" customWidth="1"/>
    <col min="4" max="4" width="15.75" style="287" customWidth="1"/>
    <col min="5" max="9" width="14.75" style="287" customWidth="1"/>
    <col min="10" max="10" width="12.625" style="287" customWidth="1"/>
    <col min="11" max="12" width="7.375" style="287" customWidth="1"/>
    <col min="13" max="13" width="3.625" style="287" customWidth="1"/>
    <col min="14" max="16384" width="9" style="287"/>
  </cols>
  <sheetData>
    <row r="2" spans="1:31" ht="23.1" customHeight="1">
      <c r="A2" s="355" t="s">
        <v>403</v>
      </c>
      <c r="B2" s="61" t="s">
        <v>115</v>
      </c>
      <c r="C2" s="355"/>
      <c r="D2" s="355"/>
      <c r="E2" s="355"/>
      <c r="F2" s="355"/>
      <c r="G2" s="355"/>
      <c r="H2" s="355"/>
      <c r="I2" s="355"/>
      <c r="J2" s="355"/>
      <c r="K2" s="971" t="s">
        <v>146</v>
      </c>
      <c r="L2" s="972"/>
      <c r="M2" s="356"/>
      <c r="N2" s="356"/>
      <c r="O2" s="356"/>
      <c r="P2" s="356"/>
      <c r="Q2" s="356"/>
      <c r="R2" s="356"/>
      <c r="S2" s="356"/>
      <c r="T2" s="356"/>
      <c r="U2" s="356"/>
      <c r="V2" s="356"/>
      <c r="W2" s="356"/>
      <c r="X2" s="356"/>
      <c r="Y2" s="356"/>
      <c r="Z2" s="356"/>
      <c r="AA2" s="356"/>
      <c r="AB2" s="356"/>
      <c r="AC2" s="356"/>
      <c r="AD2" s="356"/>
      <c r="AE2" s="356"/>
    </row>
    <row r="3" spans="1:31" ht="20.100000000000001" customHeight="1" thickBot="1">
      <c r="A3" s="5"/>
      <c r="B3" s="211"/>
      <c r="C3" s="5"/>
      <c r="D3" s="5"/>
      <c r="E3" s="5"/>
      <c r="F3" s="5"/>
      <c r="G3" s="5"/>
      <c r="H3" s="5"/>
      <c r="I3" s="5"/>
      <c r="J3" s="973" t="s">
        <v>447</v>
      </c>
      <c r="K3" s="973"/>
      <c r="L3" s="973"/>
    </row>
    <row r="4" spans="1:31" s="7" customFormat="1" ht="36.75" customHeight="1">
      <c r="A4" s="357"/>
      <c r="B4" s="974" t="s">
        <v>70</v>
      </c>
      <c r="C4" s="975"/>
      <c r="D4" s="358" t="s">
        <v>71</v>
      </c>
      <c r="E4" s="67" t="s">
        <v>454</v>
      </c>
      <c r="F4" s="67" t="s">
        <v>455</v>
      </c>
      <c r="G4" s="68" t="s">
        <v>456</v>
      </c>
      <c r="H4" s="68" t="s">
        <v>457</v>
      </c>
      <c r="I4" s="68" t="s">
        <v>458</v>
      </c>
      <c r="J4" s="6" t="s">
        <v>72</v>
      </c>
      <c r="K4" s="976" t="s">
        <v>73</v>
      </c>
      <c r="L4" s="977"/>
    </row>
    <row r="5" spans="1:31" s="7" customFormat="1" ht="11.45" customHeight="1">
      <c r="A5" s="357"/>
      <c r="B5" s="944" t="s">
        <v>10</v>
      </c>
      <c r="C5" s="963"/>
      <c r="D5" s="359" t="s">
        <v>74</v>
      </c>
      <c r="E5" s="8"/>
      <c r="F5" s="8"/>
      <c r="G5" s="8"/>
      <c r="H5" s="8"/>
      <c r="I5" s="8"/>
      <c r="J5" s="9"/>
      <c r="K5" s="968"/>
      <c r="L5" s="969"/>
      <c r="M5" s="10"/>
      <c r="N5" s="10"/>
      <c r="O5" s="10"/>
      <c r="P5" s="10"/>
    </row>
    <row r="6" spans="1:31" s="7" customFormat="1" ht="11.45" customHeight="1" thickBot="1">
      <c r="A6" s="357"/>
      <c r="B6" s="964"/>
      <c r="C6" s="965"/>
      <c r="D6" s="359" t="s">
        <v>75</v>
      </c>
      <c r="E6" s="8"/>
      <c r="F6" s="8"/>
      <c r="G6" s="8"/>
      <c r="H6" s="8"/>
      <c r="I6" s="8"/>
      <c r="J6" s="11"/>
      <c r="K6" s="970"/>
      <c r="L6" s="939"/>
      <c r="M6" s="10"/>
      <c r="N6" s="10"/>
      <c r="O6" s="10"/>
      <c r="P6" s="10"/>
    </row>
    <row r="7" spans="1:31" s="7" customFormat="1" ht="11.45" customHeight="1">
      <c r="A7" s="357"/>
      <c r="B7" s="964"/>
      <c r="C7" s="965"/>
      <c r="D7" s="359" t="s">
        <v>423</v>
      </c>
      <c r="E7" s="8"/>
      <c r="F7" s="8"/>
      <c r="G7" s="8"/>
      <c r="H7" s="8"/>
      <c r="I7" s="360"/>
      <c r="J7" s="952" t="e">
        <f>AVERAGE(E9:I9)</f>
        <v>#DIV/0!</v>
      </c>
      <c r="K7" s="938"/>
      <c r="L7" s="939"/>
      <c r="P7" s="10"/>
    </row>
    <row r="8" spans="1:31" s="7" customFormat="1" ht="11.45" customHeight="1">
      <c r="A8" s="357"/>
      <c r="B8" s="964"/>
      <c r="C8" s="965"/>
      <c r="D8" s="359" t="s">
        <v>424</v>
      </c>
      <c r="E8" s="8"/>
      <c r="F8" s="8"/>
      <c r="G8" s="8"/>
      <c r="H8" s="8"/>
      <c r="I8" s="360"/>
      <c r="J8" s="953"/>
      <c r="K8" s="938"/>
      <c r="L8" s="939"/>
      <c r="P8" s="10"/>
    </row>
    <row r="9" spans="1:31" s="7" customFormat="1" ht="11.45" customHeight="1" thickBot="1">
      <c r="A9" s="357"/>
      <c r="B9" s="964"/>
      <c r="C9" s="965"/>
      <c r="D9" s="40" t="s">
        <v>425</v>
      </c>
      <c r="E9" s="38" t="str">
        <f>IFERROR(E7/E8,"")</f>
        <v/>
      </c>
      <c r="F9" s="38" t="str">
        <f t="shared" ref="F9:I9" si="0">IFERROR(F7/F8,"")</f>
        <v/>
      </c>
      <c r="G9" s="38" t="str">
        <f t="shared" si="0"/>
        <v/>
      </c>
      <c r="H9" s="38" t="str">
        <f t="shared" si="0"/>
        <v/>
      </c>
      <c r="I9" s="38" t="str">
        <f t="shared" si="0"/>
        <v/>
      </c>
      <c r="J9" s="954"/>
      <c r="K9" s="938"/>
      <c r="L9" s="939"/>
      <c r="P9" s="10"/>
    </row>
    <row r="10" spans="1:31" s="7" customFormat="1" ht="11.45" customHeight="1">
      <c r="A10" s="357"/>
      <c r="B10" s="964"/>
      <c r="C10" s="965"/>
      <c r="D10" s="359" t="s">
        <v>426</v>
      </c>
      <c r="E10" s="8"/>
      <c r="F10" s="8"/>
      <c r="G10" s="8"/>
      <c r="H10" s="8"/>
      <c r="I10" s="8"/>
      <c r="J10" s="11"/>
      <c r="K10" s="940"/>
      <c r="L10" s="941"/>
    </row>
    <row r="11" spans="1:31" s="7" customFormat="1" ht="11.45" customHeight="1">
      <c r="A11" s="357"/>
      <c r="B11" s="964"/>
      <c r="C11" s="965"/>
      <c r="D11" s="359" t="s">
        <v>427</v>
      </c>
      <c r="E11" s="8"/>
      <c r="F11" s="8"/>
      <c r="G11" s="8"/>
      <c r="H11" s="8"/>
      <c r="I11" s="8"/>
      <c r="J11" s="11"/>
      <c r="K11" s="940"/>
      <c r="L11" s="941"/>
    </row>
    <row r="12" spans="1:31" s="7" customFormat="1" ht="11.45" customHeight="1">
      <c r="A12" s="357"/>
      <c r="B12" s="966"/>
      <c r="C12" s="967"/>
      <c r="D12" s="40" t="s">
        <v>428</v>
      </c>
      <c r="E12" s="361" t="e">
        <f>E10/E11</f>
        <v>#DIV/0!</v>
      </c>
      <c r="F12" s="361" t="e">
        <f>F10/F11</f>
        <v>#DIV/0!</v>
      </c>
      <c r="G12" s="361" t="e">
        <f>G10/G11</f>
        <v>#DIV/0!</v>
      </c>
      <c r="H12" s="361" t="e">
        <f>H10/H11</f>
        <v>#DIV/0!</v>
      </c>
      <c r="I12" s="361" t="e">
        <f>I10/I11</f>
        <v>#DIV/0!</v>
      </c>
      <c r="J12" s="12"/>
      <c r="K12" s="942"/>
      <c r="L12" s="943"/>
    </row>
    <row r="13" spans="1:31" s="7" customFormat="1" ht="11.45" customHeight="1">
      <c r="A13" s="357"/>
      <c r="B13" s="944" t="s">
        <v>10</v>
      </c>
      <c r="C13" s="963"/>
      <c r="D13" s="359" t="s">
        <v>74</v>
      </c>
      <c r="E13" s="8"/>
      <c r="F13" s="8"/>
      <c r="G13" s="8"/>
      <c r="H13" s="8"/>
      <c r="I13" s="8"/>
      <c r="J13" s="9"/>
      <c r="K13" s="968"/>
      <c r="L13" s="969"/>
      <c r="M13" s="10"/>
      <c r="N13" s="10"/>
      <c r="O13" s="10"/>
      <c r="P13" s="10"/>
    </row>
    <row r="14" spans="1:31" s="7" customFormat="1" ht="11.45" customHeight="1" thickBot="1">
      <c r="A14" s="357"/>
      <c r="B14" s="964"/>
      <c r="C14" s="965"/>
      <c r="D14" s="359" t="s">
        <v>75</v>
      </c>
      <c r="E14" s="8"/>
      <c r="F14" s="8"/>
      <c r="G14" s="8"/>
      <c r="H14" s="8"/>
      <c r="I14" s="8"/>
      <c r="J14" s="11"/>
      <c r="K14" s="970"/>
      <c r="L14" s="939"/>
      <c r="M14" s="10"/>
      <c r="N14" s="10"/>
      <c r="O14" s="10"/>
      <c r="P14" s="10"/>
    </row>
    <row r="15" spans="1:31" s="7" customFormat="1" ht="11.45" customHeight="1">
      <c r="A15" s="357"/>
      <c r="B15" s="964"/>
      <c r="C15" s="965"/>
      <c r="D15" s="359" t="s">
        <v>423</v>
      </c>
      <c r="E15" s="8"/>
      <c r="F15" s="8"/>
      <c r="G15" s="8"/>
      <c r="H15" s="8"/>
      <c r="I15" s="360"/>
      <c r="J15" s="952" t="e">
        <f>AVERAGE(E17:I17)</f>
        <v>#DIV/0!</v>
      </c>
      <c r="K15" s="938"/>
      <c r="L15" s="939"/>
      <c r="P15" s="10"/>
    </row>
    <row r="16" spans="1:31" s="7" customFormat="1" ht="11.45" customHeight="1">
      <c r="A16" s="357"/>
      <c r="B16" s="964"/>
      <c r="C16" s="965"/>
      <c r="D16" s="359" t="s">
        <v>424</v>
      </c>
      <c r="E16" s="8"/>
      <c r="F16" s="8"/>
      <c r="G16" s="8"/>
      <c r="H16" s="8"/>
      <c r="I16" s="360"/>
      <c r="J16" s="953"/>
      <c r="K16" s="938"/>
      <c r="L16" s="939"/>
      <c r="P16" s="10"/>
    </row>
    <row r="17" spans="1:16" s="7" customFormat="1" ht="11.45" customHeight="1" thickBot="1">
      <c r="A17" s="357"/>
      <c r="B17" s="964"/>
      <c r="C17" s="965"/>
      <c r="D17" s="40" t="s">
        <v>431</v>
      </c>
      <c r="E17" s="38" t="str">
        <f t="shared" ref="E17:I17" si="1">IFERROR(E15/E16,"")</f>
        <v/>
      </c>
      <c r="F17" s="38" t="str">
        <f t="shared" si="1"/>
        <v/>
      </c>
      <c r="G17" s="38" t="str">
        <f t="shared" si="1"/>
        <v/>
      </c>
      <c r="H17" s="38" t="str">
        <f t="shared" si="1"/>
        <v/>
      </c>
      <c r="I17" s="38" t="str">
        <f t="shared" si="1"/>
        <v/>
      </c>
      <c r="J17" s="954"/>
      <c r="K17" s="938"/>
      <c r="L17" s="939"/>
      <c r="P17" s="10"/>
    </row>
    <row r="18" spans="1:16" s="7" customFormat="1" ht="11.45" customHeight="1">
      <c r="A18" s="357"/>
      <c r="B18" s="964"/>
      <c r="C18" s="965"/>
      <c r="D18" s="359" t="s">
        <v>426</v>
      </c>
      <c r="E18" s="8"/>
      <c r="F18" s="8"/>
      <c r="G18" s="8"/>
      <c r="H18" s="8"/>
      <c r="I18" s="8"/>
      <c r="J18" s="11"/>
      <c r="K18" s="940"/>
      <c r="L18" s="941"/>
    </row>
    <row r="19" spans="1:16" s="7" customFormat="1" ht="11.45" customHeight="1">
      <c r="A19" s="357"/>
      <c r="B19" s="964"/>
      <c r="C19" s="965"/>
      <c r="D19" s="359" t="s">
        <v>427</v>
      </c>
      <c r="E19" s="8"/>
      <c r="F19" s="8"/>
      <c r="G19" s="8"/>
      <c r="H19" s="8"/>
      <c r="I19" s="8"/>
      <c r="J19" s="11"/>
      <c r="K19" s="940"/>
      <c r="L19" s="941"/>
    </row>
    <row r="20" spans="1:16" s="7" customFormat="1" ht="11.45" customHeight="1">
      <c r="A20" s="357"/>
      <c r="B20" s="966"/>
      <c r="C20" s="967"/>
      <c r="D20" s="40" t="s">
        <v>432</v>
      </c>
      <c r="E20" s="361" t="e">
        <f>E18/E19</f>
        <v>#DIV/0!</v>
      </c>
      <c r="F20" s="361" t="e">
        <f>F18/F19</f>
        <v>#DIV/0!</v>
      </c>
      <c r="G20" s="361" t="e">
        <f>G18/G19</f>
        <v>#DIV/0!</v>
      </c>
      <c r="H20" s="361" t="e">
        <f>H18/H19</f>
        <v>#DIV/0!</v>
      </c>
      <c r="I20" s="361" t="e">
        <f>I18/I19</f>
        <v>#DIV/0!</v>
      </c>
      <c r="J20" s="12"/>
      <c r="K20" s="942"/>
      <c r="L20" s="943"/>
    </row>
    <row r="21" spans="1:16" s="7" customFormat="1" ht="6.75" customHeight="1">
      <c r="A21" s="357"/>
      <c r="B21" s="13"/>
      <c r="C21" s="14"/>
      <c r="D21" s="362"/>
      <c r="E21" s="15"/>
      <c r="F21" s="15"/>
      <c r="G21" s="15"/>
      <c r="H21" s="15"/>
      <c r="I21" s="15"/>
      <c r="J21" s="16"/>
      <c r="K21" s="17"/>
      <c r="L21" s="18"/>
    </row>
    <row r="22" spans="1:16" s="7" customFormat="1" ht="12" customHeight="1">
      <c r="A22" s="357"/>
      <c r="B22" s="944" t="s">
        <v>76</v>
      </c>
      <c r="C22" s="945"/>
      <c r="D22" s="359" t="s">
        <v>74</v>
      </c>
      <c r="E22" s="19">
        <f t="array" ref="E22">SUM(IF($D5:$D21="志願者数",$E5:$E21,0))</f>
        <v>0</v>
      </c>
      <c r="F22" s="19">
        <f t="array" ref="F22">SUM(IF($D5:$D21="志願者数",$F5:$F21,0))</f>
        <v>0</v>
      </c>
      <c r="G22" s="19">
        <f t="array" ref="G22">SUM(IF($D5:$D21="志願者数",$G5:$G21,0))</f>
        <v>0</v>
      </c>
      <c r="H22" s="19">
        <f t="array" ref="H22">SUM(IF($D5:$D21="志願者数",$H5:$H21,0))</f>
        <v>0</v>
      </c>
      <c r="I22" s="19">
        <f t="array" ref="I22">SUM(IF($D5:$D21="志願者数",$I5:$I21,0))</f>
        <v>0</v>
      </c>
      <c r="J22" s="9"/>
      <c r="K22" s="950"/>
      <c r="L22" s="951"/>
    </row>
    <row r="23" spans="1:16" s="7" customFormat="1" ht="12" customHeight="1" thickBot="1">
      <c r="A23" s="357"/>
      <c r="B23" s="946"/>
      <c r="C23" s="947"/>
      <c r="D23" s="359" t="s">
        <v>75</v>
      </c>
      <c r="E23" s="19">
        <f t="array" ref="E23">SUM(IF($D5:$D21="合格者数",$E5:$E21,0))</f>
        <v>0</v>
      </c>
      <c r="F23" s="19">
        <f t="array" ref="F23">SUM(IF($D5:$D21="合格者数",$F5:$F21,0))</f>
        <v>0</v>
      </c>
      <c r="G23" s="19">
        <f t="array" ref="G23">SUM(IF($D5:$D21="合格者数",$G5:$G21,0))</f>
        <v>0</v>
      </c>
      <c r="H23" s="19">
        <f t="array" ref="H23">SUM(IF($D5:$D21="合格者数",$H5:$H21,0))</f>
        <v>0</v>
      </c>
      <c r="I23" s="19">
        <f t="array" ref="I23">SUM(IF($D5:$D21="合格者数",$I5:$I21,0))</f>
        <v>0</v>
      </c>
      <c r="J23" s="11"/>
      <c r="K23" s="940"/>
      <c r="L23" s="941"/>
    </row>
    <row r="24" spans="1:16" s="7" customFormat="1" ht="12" customHeight="1">
      <c r="A24" s="357"/>
      <c r="B24" s="946"/>
      <c r="C24" s="947"/>
      <c r="D24" s="359" t="s">
        <v>423</v>
      </c>
      <c r="E24" s="363" cm="1">
        <f t="array" ref="E24">SUM(IF($D5:$D21="入学者数",E5:E21,0))</f>
        <v>0</v>
      </c>
      <c r="F24" s="363" cm="1">
        <f t="array" ref="F24">SUM(IF($D5:$D21="入学者数",F5:F21,0))</f>
        <v>0</v>
      </c>
      <c r="G24" s="363" cm="1">
        <f t="array" ref="G24">SUM(IF($D5:$D21="入学者数",G5:G21,0))</f>
        <v>0</v>
      </c>
      <c r="H24" s="363" cm="1">
        <f t="array" ref="H24">SUM(IF($D5:$D21="入学者数",H5:H21,0))</f>
        <v>0</v>
      </c>
      <c r="I24" s="363" cm="1">
        <f t="array" ref="I24">SUM(IF($D5:$D21="入学者数",I5:I21,0))</f>
        <v>0</v>
      </c>
      <c r="J24" s="952" t="e">
        <f>AVERAGE(E26:I26)</f>
        <v>#DIV/0!</v>
      </c>
      <c r="K24" s="955"/>
      <c r="L24" s="941"/>
    </row>
    <row r="25" spans="1:16" s="7" customFormat="1" ht="12" customHeight="1">
      <c r="A25" s="357"/>
      <c r="B25" s="946"/>
      <c r="C25" s="947"/>
      <c r="D25" s="359" t="s">
        <v>424</v>
      </c>
      <c r="E25" s="363" cm="1">
        <f t="array" ref="E25">SUM(IF($D5:$D21="入学定員",E5:E21,0))</f>
        <v>0</v>
      </c>
      <c r="F25" s="363" cm="1">
        <f t="array" ref="F25">SUM(IF($D5:$D21="入学定員",F5:F21,0))</f>
        <v>0</v>
      </c>
      <c r="G25" s="363" cm="1">
        <f t="array" ref="G25">SUM(IF($D5:$D21="入学定員",G5:G21,0))</f>
        <v>0</v>
      </c>
      <c r="H25" s="363" cm="1">
        <f t="array" ref="H25">SUM(IF($D5:$D21="入学定員",H5:H21,0))</f>
        <v>0</v>
      </c>
      <c r="I25" s="363" cm="1">
        <f t="array" ref="I25">SUM(IF($D5:$D21="入学定員",I5:I21,0))</f>
        <v>0</v>
      </c>
      <c r="J25" s="953"/>
      <c r="K25" s="955"/>
      <c r="L25" s="941"/>
    </row>
    <row r="26" spans="1:16" s="7" customFormat="1" ht="12" customHeight="1" thickBot="1">
      <c r="A26" s="357"/>
      <c r="B26" s="946"/>
      <c r="C26" s="947"/>
      <c r="D26" s="39" t="s">
        <v>429</v>
      </c>
      <c r="E26" s="364" t="e">
        <f>E24/E25</f>
        <v>#DIV/0!</v>
      </c>
      <c r="F26" s="364" t="e">
        <f>F24/F25</f>
        <v>#DIV/0!</v>
      </c>
      <c r="G26" s="364" t="e">
        <f>G24/G25</f>
        <v>#DIV/0!</v>
      </c>
      <c r="H26" s="364" t="e">
        <f>H24/H25</f>
        <v>#DIV/0!</v>
      </c>
      <c r="I26" s="365" t="e">
        <f>I24/I25</f>
        <v>#DIV/0!</v>
      </c>
      <c r="J26" s="954"/>
      <c r="K26" s="955"/>
      <c r="L26" s="941"/>
    </row>
    <row r="27" spans="1:16" s="7" customFormat="1" ht="12" customHeight="1">
      <c r="A27" s="357"/>
      <c r="B27" s="946"/>
      <c r="C27" s="947"/>
      <c r="D27" s="359" t="s">
        <v>426</v>
      </c>
      <c r="E27" s="363" cm="1">
        <f t="array" ref="E27">SUM(IF($D5:$D21="在籍学生数",E5:E21,0))</f>
        <v>0</v>
      </c>
      <c r="F27" s="363" cm="1">
        <f t="array" ref="F27">SUM(IF($D5:$D21="在籍学生数",F5:F21,0))</f>
        <v>0</v>
      </c>
      <c r="G27" s="363" cm="1">
        <f t="array" ref="G27">SUM(IF($D5:$D21="在籍学生数",G5:G21,0))</f>
        <v>0</v>
      </c>
      <c r="H27" s="363" cm="1">
        <f t="array" ref="H27">SUM(IF($D5:$D21="在籍学生数",H5:H21,0))</f>
        <v>0</v>
      </c>
      <c r="I27" s="363" cm="1">
        <f t="array" ref="I27">SUM(IF($D5:$D21="在籍学生数",I5:I21,0))</f>
        <v>0</v>
      </c>
      <c r="J27" s="11"/>
      <c r="K27" s="940"/>
      <c r="L27" s="941"/>
    </row>
    <row r="28" spans="1:16" s="7" customFormat="1" ht="12" customHeight="1">
      <c r="A28" s="357"/>
      <c r="B28" s="946"/>
      <c r="C28" s="947"/>
      <c r="D28" s="359" t="s">
        <v>427</v>
      </c>
      <c r="E28" s="363" cm="1">
        <f t="array" ref="E28">SUM(IF($D5:$D21="収容定員",E5:E21,0))</f>
        <v>0</v>
      </c>
      <c r="F28" s="363" cm="1">
        <f t="array" ref="F28">SUM(IF($D5:$D21="収容定員",F5:F21,0))</f>
        <v>0</v>
      </c>
      <c r="G28" s="363" cm="1">
        <f t="array" ref="G28">SUM(IF($D5:$D21="収容定員",G5:G21,0))</f>
        <v>0</v>
      </c>
      <c r="H28" s="363" cm="1">
        <f t="array" ref="H28">SUM(IF($D5:$D21="収容定員",H5:H21,0))</f>
        <v>0</v>
      </c>
      <c r="I28" s="363" cm="1">
        <f t="array" ref="I28">SUM(IF($D5:$D21="収容定員",I5:I21,0))</f>
        <v>0</v>
      </c>
      <c r="J28" s="11"/>
      <c r="K28" s="940"/>
      <c r="L28" s="941"/>
    </row>
    <row r="29" spans="1:16" s="7" customFormat="1" ht="12" customHeight="1" thickBot="1">
      <c r="A29" s="357"/>
      <c r="B29" s="948"/>
      <c r="C29" s="949"/>
      <c r="D29" s="41" t="s">
        <v>430</v>
      </c>
      <c r="E29" s="364" t="e">
        <f>E27/E28</f>
        <v>#DIV/0!</v>
      </c>
      <c r="F29" s="364" t="e">
        <f>F27/F28</f>
        <v>#DIV/0!</v>
      </c>
      <c r="G29" s="364" t="e">
        <f>G27/G28</f>
        <v>#DIV/0!</v>
      </c>
      <c r="H29" s="364" t="e">
        <f>H27/H28</f>
        <v>#DIV/0!</v>
      </c>
      <c r="I29" s="364" t="e">
        <f>I27/I28</f>
        <v>#DIV/0!</v>
      </c>
      <c r="J29" s="20"/>
      <c r="K29" s="956"/>
      <c r="L29" s="957"/>
    </row>
    <row r="30" spans="1:16" ht="12" customHeight="1" thickTop="1">
      <c r="A30" s="366"/>
      <c r="B30" s="958" t="s">
        <v>28</v>
      </c>
      <c r="C30" s="959"/>
      <c r="D30" s="367" t="s">
        <v>77</v>
      </c>
      <c r="E30" s="21"/>
      <c r="F30" s="21"/>
      <c r="G30" s="21"/>
      <c r="H30" s="21"/>
      <c r="I30" s="21"/>
      <c r="J30" s="22"/>
      <c r="K30" s="23"/>
      <c r="L30" s="24"/>
    </row>
    <row r="31" spans="1:16" ht="12" customHeight="1">
      <c r="A31" s="366"/>
      <c r="B31" s="955"/>
      <c r="C31" s="960"/>
      <c r="D31" s="368" t="s">
        <v>78</v>
      </c>
      <c r="E31" s="25"/>
      <c r="F31" s="25"/>
      <c r="G31" s="25"/>
      <c r="H31" s="25"/>
      <c r="I31" s="25"/>
      <c r="J31" s="26"/>
      <c r="K31" s="27"/>
      <c r="L31" s="28"/>
    </row>
    <row r="32" spans="1:16" ht="12" customHeight="1">
      <c r="A32" s="366"/>
      <c r="B32" s="955"/>
      <c r="C32" s="960"/>
      <c r="D32" s="305" t="s">
        <v>79</v>
      </c>
      <c r="E32" s="25"/>
      <c r="F32" s="25"/>
      <c r="G32" s="25"/>
      <c r="H32" s="25"/>
      <c r="I32" s="25"/>
      <c r="J32" s="29"/>
      <c r="K32" s="30"/>
      <c r="L32" s="31"/>
    </row>
    <row r="33" spans="1:29" ht="12" customHeight="1" thickBot="1">
      <c r="A33" s="366"/>
      <c r="B33" s="961"/>
      <c r="C33" s="962"/>
      <c r="D33" s="369" t="s">
        <v>80</v>
      </c>
      <c r="E33" s="32"/>
      <c r="F33" s="32"/>
      <c r="G33" s="32"/>
      <c r="H33" s="32"/>
      <c r="I33" s="32"/>
      <c r="J33" s="33"/>
      <c r="K33" s="34"/>
      <c r="L33" s="35"/>
      <c r="M33" s="288"/>
    </row>
    <row r="34" spans="1:29">
      <c r="B34" s="60" t="s">
        <v>81</v>
      </c>
    </row>
    <row r="35" spans="1:29" s="66" customFormat="1" ht="13.5" customHeight="1">
      <c r="B35" s="37" t="s">
        <v>82</v>
      </c>
    </row>
    <row r="36" spans="1:29" s="66" customFormat="1" ht="13.5" customHeight="1">
      <c r="B36" s="936" t="s">
        <v>404</v>
      </c>
      <c r="C36" s="937"/>
      <c r="D36" s="937"/>
      <c r="E36" s="937"/>
      <c r="F36" s="937"/>
      <c r="G36" s="937"/>
      <c r="H36" s="937"/>
      <c r="I36" s="937"/>
    </row>
    <row r="37" spans="1:29" s="66" customFormat="1" ht="13.5" customHeight="1">
      <c r="B37" s="66" t="s">
        <v>145</v>
      </c>
      <c r="J37" s="59"/>
      <c r="K37" s="59"/>
      <c r="L37" s="59"/>
      <c r="M37" s="59"/>
      <c r="N37" s="59"/>
      <c r="O37" s="59"/>
      <c r="P37" s="59"/>
      <c r="Q37" s="59"/>
      <c r="R37" s="59"/>
      <c r="S37" s="59"/>
      <c r="T37" s="59"/>
      <c r="U37" s="59"/>
      <c r="V37" s="59"/>
      <c r="W37" s="59"/>
      <c r="X37" s="59"/>
      <c r="Y37" s="59"/>
      <c r="Z37" s="59"/>
      <c r="AA37" s="59"/>
      <c r="AB37" s="59"/>
      <c r="AC37" s="59"/>
    </row>
    <row r="38" spans="1:29" ht="13.5" customHeight="1">
      <c r="B38" s="66" t="s">
        <v>405</v>
      </c>
    </row>
    <row r="39" spans="1:29">
      <c r="B39" s="66" t="s">
        <v>83</v>
      </c>
    </row>
    <row r="40" spans="1:29">
      <c r="B40" s="66" t="s">
        <v>84</v>
      </c>
    </row>
    <row r="41" spans="1:29">
      <c r="B41" s="370" t="s">
        <v>406</v>
      </c>
      <c r="C41" s="371"/>
      <c r="D41" s="371"/>
      <c r="E41" s="371"/>
      <c r="F41" s="371"/>
      <c r="G41" s="371"/>
      <c r="H41" s="371"/>
      <c r="I41" s="371"/>
      <c r="J41" s="371"/>
      <c r="K41" s="371"/>
      <c r="L41" s="371"/>
    </row>
    <row r="42" spans="1:29">
      <c r="B42" s="370" t="s">
        <v>85</v>
      </c>
      <c r="C42" s="371"/>
      <c r="D42" s="371"/>
      <c r="E42" s="371"/>
      <c r="F42" s="371"/>
      <c r="G42" s="371"/>
      <c r="H42" s="371"/>
      <c r="I42" s="371"/>
      <c r="J42" s="371"/>
      <c r="K42" s="371"/>
      <c r="L42" s="371"/>
    </row>
    <row r="43" spans="1:29">
      <c r="B43" s="370" t="s">
        <v>148</v>
      </c>
      <c r="C43" s="372"/>
      <c r="D43" s="372"/>
      <c r="E43" s="372"/>
      <c r="F43" s="372"/>
      <c r="G43" s="372"/>
      <c r="H43" s="372"/>
      <c r="I43" s="371"/>
      <c r="J43" s="371"/>
      <c r="K43" s="371"/>
      <c r="L43" s="371"/>
    </row>
    <row r="44" spans="1:29">
      <c r="B44" s="370" t="s">
        <v>407</v>
      </c>
      <c r="C44" s="371"/>
      <c r="D44" s="371"/>
      <c r="E44" s="371"/>
      <c r="F44" s="371"/>
      <c r="G44" s="371"/>
      <c r="H44" s="371"/>
      <c r="I44" s="371"/>
      <c r="J44" s="371"/>
      <c r="K44" s="371"/>
      <c r="L44" s="371"/>
    </row>
    <row r="45" spans="1:29">
      <c r="B45" s="373"/>
      <c r="C45" s="371"/>
      <c r="D45" s="371"/>
      <c r="E45" s="371"/>
      <c r="F45" s="371"/>
      <c r="G45" s="371"/>
      <c r="H45" s="371"/>
      <c r="I45" s="371"/>
      <c r="J45" s="371"/>
      <c r="K45" s="371"/>
      <c r="L45" s="371"/>
    </row>
  </sheetData>
  <mergeCells count="36">
    <mergeCell ref="K2:L2"/>
    <mergeCell ref="J3:L3"/>
    <mergeCell ref="B4:C4"/>
    <mergeCell ref="K4:L4"/>
    <mergeCell ref="B5:C12"/>
    <mergeCell ref="K5:L5"/>
    <mergeCell ref="K6:L6"/>
    <mergeCell ref="J7:J9"/>
    <mergeCell ref="K7:L7"/>
    <mergeCell ref="K8:L8"/>
    <mergeCell ref="K9:L9"/>
    <mergeCell ref="K10:L10"/>
    <mergeCell ref="K11:L11"/>
    <mergeCell ref="K12:L12"/>
    <mergeCell ref="B13:C20"/>
    <mergeCell ref="K13:L13"/>
    <mergeCell ref="K14:L14"/>
    <mergeCell ref="J15:J17"/>
    <mergeCell ref="K15:L15"/>
    <mergeCell ref="K16:L16"/>
    <mergeCell ref="B36:I36"/>
    <mergeCell ref="K17:L17"/>
    <mergeCell ref="K18:L18"/>
    <mergeCell ref="K19:L19"/>
    <mergeCell ref="K20:L20"/>
    <mergeCell ref="B22:C29"/>
    <mergeCell ref="K22:L22"/>
    <mergeCell ref="K23:L23"/>
    <mergeCell ref="J24:J26"/>
    <mergeCell ref="K24:L24"/>
    <mergeCell ref="K25:L25"/>
    <mergeCell ref="K26:L26"/>
    <mergeCell ref="K27:L27"/>
    <mergeCell ref="K28:L28"/>
    <mergeCell ref="K29:L29"/>
    <mergeCell ref="B30:C33"/>
  </mergeCells>
  <phoneticPr fontId="1"/>
  <conditionalFormatting sqref="E6:I9">
    <cfRule type="containsErrors" dxfId="2" priority="2">
      <formula>ISERROR(E6)</formula>
    </cfRule>
  </conditionalFormatting>
  <conditionalFormatting sqref="E13:I17">
    <cfRule type="containsErrors" dxfId="1" priority="1">
      <formula>ISERROR(E13)</formula>
    </cfRule>
  </conditionalFormatting>
  <conditionalFormatting sqref="J6:J7 E10:J12 J13:J15 E18:J24 E25:I26 E27:J29">
    <cfRule type="containsErrors" dxfId="0" priority="3">
      <formula>ISERROR(E6)</formula>
    </cfRule>
  </conditionalFormatting>
  <printOptions horizontalCentered="1"/>
  <pageMargins left="0.82677165354330717" right="0.70866141732283472" top="0.74803149606299213" bottom="0.74803149606299213" header="0.31496062992125984" footer="0.31496062992125984"/>
  <pageSetup paperSize="9" scale="91"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E236-8505-45B2-8ED4-B139C95808DB}">
  <dimension ref="A1:U16"/>
  <sheetViews>
    <sheetView showGridLines="0" zoomScaleNormal="100" zoomScaleSheetLayoutView="100" workbookViewId="0"/>
  </sheetViews>
  <sheetFormatPr defaultRowHeight="13.5"/>
  <cols>
    <col min="1" max="1" width="3.625" customWidth="1"/>
    <col min="2" max="10" width="3.75" customWidth="1"/>
    <col min="11" max="11" width="10.125" customWidth="1"/>
    <col min="12" max="20" width="4.875" customWidth="1"/>
    <col min="21" max="21" width="3.625" customWidth="1"/>
    <col min="22" max="43" width="3.75" customWidth="1"/>
  </cols>
  <sheetData>
    <row r="1" spans="1:21">
      <c r="A1" s="232"/>
      <c r="B1" s="90"/>
      <c r="C1" s="90"/>
      <c r="D1" s="90"/>
      <c r="E1" s="90"/>
      <c r="F1" s="90"/>
      <c r="G1" s="90"/>
      <c r="H1" s="90"/>
      <c r="I1" s="90"/>
      <c r="J1" s="90"/>
      <c r="K1" s="90"/>
      <c r="L1" s="90"/>
      <c r="M1" s="90"/>
      <c r="N1" s="90"/>
      <c r="O1" s="90"/>
      <c r="P1" s="90"/>
      <c r="Q1" s="90"/>
      <c r="R1" s="90"/>
      <c r="S1" s="90"/>
      <c r="T1" s="90"/>
      <c r="U1" s="89"/>
    </row>
    <row r="2" spans="1:21">
      <c r="A2" s="234"/>
      <c r="B2" s="49"/>
      <c r="C2" s="49"/>
      <c r="D2" s="49"/>
      <c r="E2" s="49"/>
      <c r="F2" s="49"/>
      <c r="G2" s="49"/>
      <c r="H2" s="49"/>
      <c r="I2" s="49"/>
      <c r="J2" s="49"/>
      <c r="K2" s="49"/>
      <c r="L2" s="49"/>
      <c r="M2" s="49"/>
      <c r="N2" s="49"/>
      <c r="O2" s="49"/>
      <c r="P2" s="49"/>
      <c r="Q2" s="49"/>
      <c r="R2" s="998" t="s">
        <v>106</v>
      </c>
      <c r="S2" s="998"/>
      <c r="T2" s="998"/>
      <c r="U2" s="233"/>
    </row>
    <row r="3" spans="1:21" ht="30" customHeight="1">
      <c r="A3" s="234"/>
      <c r="B3" s="999" t="s">
        <v>61</v>
      </c>
      <c r="C3" s="999"/>
      <c r="D3" s="999"/>
      <c r="E3" s="999"/>
      <c r="F3" s="999"/>
      <c r="G3" s="999"/>
      <c r="H3" s="999"/>
      <c r="I3" s="999"/>
      <c r="J3" s="999"/>
      <c r="K3" s="999"/>
      <c r="L3" s="999"/>
      <c r="M3" s="999"/>
      <c r="N3" s="999"/>
      <c r="O3" s="999"/>
      <c r="P3" s="999"/>
      <c r="Q3" s="999"/>
      <c r="R3" s="999"/>
      <c r="S3" s="999"/>
      <c r="T3" s="999"/>
      <c r="U3" s="233"/>
    </row>
    <row r="4" spans="1:21" s="49" customFormat="1" ht="18" customHeight="1" thickBot="1">
      <c r="A4" s="234"/>
      <c r="B4" s="84"/>
      <c r="C4" s="84"/>
      <c r="D4" s="84"/>
      <c r="E4" s="84"/>
      <c r="F4" s="84"/>
      <c r="G4" s="84"/>
      <c r="H4" s="84"/>
      <c r="I4" s="84"/>
      <c r="J4" s="84"/>
      <c r="K4" s="84"/>
      <c r="L4" s="84"/>
      <c r="M4" s="84"/>
      <c r="N4" s="84"/>
      <c r="O4" s="1000" t="s">
        <v>447</v>
      </c>
      <c r="P4" s="1000"/>
      <c r="Q4" s="1000"/>
      <c r="R4" s="1000"/>
      <c r="S4" s="1000"/>
      <c r="T4" s="1000"/>
      <c r="U4" s="233"/>
    </row>
    <row r="5" spans="1:21" ht="26.1" customHeight="1" thickBot="1">
      <c r="A5" s="234"/>
      <c r="B5" s="1001"/>
      <c r="C5" s="1002"/>
      <c r="D5" s="1002"/>
      <c r="E5" s="1002"/>
      <c r="F5" s="1002"/>
      <c r="G5" s="1002"/>
      <c r="H5" s="1002"/>
      <c r="I5" s="1002"/>
      <c r="J5" s="1002"/>
      <c r="K5" s="1003"/>
      <c r="L5" s="1004" t="s">
        <v>62</v>
      </c>
      <c r="M5" s="1005"/>
      <c r="N5" s="1006"/>
      <c r="O5" s="1004" t="s">
        <v>63</v>
      </c>
      <c r="P5" s="1005"/>
      <c r="Q5" s="1006"/>
      <c r="R5" s="1004" t="s">
        <v>64</v>
      </c>
      <c r="S5" s="1005"/>
      <c r="T5" s="1007"/>
      <c r="U5" s="233"/>
    </row>
    <row r="6" spans="1:21" ht="26.1" customHeight="1">
      <c r="A6" s="234"/>
      <c r="B6" s="992" t="s">
        <v>65</v>
      </c>
      <c r="C6" s="993"/>
      <c r="D6" s="993"/>
      <c r="E6" s="993"/>
      <c r="F6" s="994"/>
      <c r="G6" s="995"/>
      <c r="H6" s="993"/>
      <c r="I6" s="993"/>
      <c r="J6" s="993"/>
      <c r="K6" s="993"/>
      <c r="L6" s="996"/>
      <c r="M6" s="996"/>
      <c r="N6" s="996"/>
      <c r="O6" s="996"/>
      <c r="P6" s="996"/>
      <c r="Q6" s="996"/>
      <c r="R6" s="996">
        <f>SUM(L6:Q6)</f>
        <v>0</v>
      </c>
      <c r="S6" s="996"/>
      <c r="T6" s="997"/>
      <c r="U6" s="233"/>
    </row>
    <row r="7" spans="1:21" ht="26.1" customHeight="1">
      <c r="A7" s="234"/>
      <c r="B7" s="986" t="s">
        <v>66</v>
      </c>
      <c r="C7" s="987"/>
      <c r="D7" s="987"/>
      <c r="E7" s="987"/>
      <c r="F7" s="988"/>
      <c r="G7" s="989"/>
      <c r="H7" s="987"/>
      <c r="I7" s="987"/>
      <c r="J7" s="987"/>
      <c r="K7" s="987"/>
      <c r="L7" s="990"/>
      <c r="M7" s="990"/>
      <c r="N7" s="990"/>
      <c r="O7" s="990"/>
      <c r="P7" s="990"/>
      <c r="Q7" s="990"/>
      <c r="R7" s="990">
        <f>SUM(L7:Q7)</f>
        <v>0</v>
      </c>
      <c r="S7" s="990"/>
      <c r="T7" s="991"/>
      <c r="U7" s="233"/>
    </row>
    <row r="8" spans="1:21" ht="26.1" customHeight="1">
      <c r="A8" s="234"/>
      <c r="B8" s="986" t="s">
        <v>67</v>
      </c>
      <c r="C8" s="987"/>
      <c r="D8" s="987"/>
      <c r="E8" s="987"/>
      <c r="F8" s="988"/>
      <c r="G8" s="989"/>
      <c r="H8" s="987"/>
      <c r="I8" s="987"/>
      <c r="J8" s="987"/>
      <c r="K8" s="987"/>
      <c r="L8" s="990"/>
      <c r="M8" s="990"/>
      <c r="N8" s="990"/>
      <c r="O8" s="990"/>
      <c r="P8" s="990"/>
      <c r="Q8" s="990"/>
      <c r="R8" s="990">
        <f>SUM(L8:Q8)</f>
        <v>0</v>
      </c>
      <c r="S8" s="990"/>
      <c r="T8" s="991"/>
      <c r="U8" s="233"/>
    </row>
    <row r="9" spans="1:21" ht="26.1" customHeight="1">
      <c r="A9" s="234"/>
      <c r="B9" s="986" t="s">
        <v>68</v>
      </c>
      <c r="C9" s="987"/>
      <c r="D9" s="987"/>
      <c r="E9" s="987"/>
      <c r="F9" s="988"/>
      <c r="G9" s="989"/>
      <c r="H9" s="987"/>
      <c r="I9" s="987"/>
      <c r="J9" s="987"/>
      <c r="K9" s="987"/>
      <c r="L9" s="990"/>
      <c r="M9" s="990"/>
      <c r="N9" s="990"/>
      <c r="O9" s="990"/>
      <c r="P9" s="990"/>
      <c r="Q9" s="990"/>
      <c r="R9" s="990">
        <f>SUM(L9:Q9)</f>
        <v>0</v>
      </c>
      <c r="S9" s="990"/>
      <c r="T9" s="991"/>
      <c r="U9" s="233"/>
    </row>
    <row r="10" spans="1:21" ht="26.1" customHeight="1" thickBot="1">
      <c r="A10" s="234"/>
      <c r="B10" s="979" t="s">
        <v>64</v>
      </c>
      <c r="C10" s="980"/>
      <c r="D10" s="980"/>
      <c r="E10" s="980"/>
      <c r="F10" s="981"/>
      <c r="G10" s="980"/>
      <c r="H10" s="980"/>
      <c r="I10" s="980"/>
      <c r="J10" s="980"/>
      <c r="K10" s="982"/>
      <c r="L10" s="983">
        <f>SUM(L6:N9)</f>
        <v>0</v>
      </c>
      <c r="M10" s="983"/>
      <c r="N10" s="983"/>
      <c r="O10" s="983">
        <f>SUM(O6:Q9)</f>
        <v>0</v>
      </c>
      <c r="P10" s="983"/>
      <c r="Q10" s="983"/>
      <c r="R10" s="983">
        <f>SUM(R6:T9)</f>
        <v>0</v>
      </c>
      <c r="S10" s="983"/>
      <c r="T10" s="984"/>
      <c r="U10" s="233"/>
    </row>
    <row r="11" spans="1:21" ht="20.100000000000001" customHeight="1">
      <c r="A11" s="234"/>
      <c r="B11" s="985" t="s">
        <v>69</v>
      </c>
      <c r="C11" s="985"/>
      <c r="D11" s="289"/>
      <c r="E11" s="289"/>
      <c r="F11" s="289"/>
      <c r="G11" s="289"/>
      <c r="H11" s="289"/>
      <c r="I11" s="289"/>
      <c r="J11" s="289"/>
      <c r="K11" s="289"/>
      <c r="L11" s="289"/>
      <c r="M11" s="289"/>
      <c r="N11" s="289"/>
      <c r="O11" s="289"/>
      <c r="P11" s="289"/>
      <c r="Q11" s="289"/>
      <c r="R11" s="289"/>
      <c r="S11" s="289"/>
      <c r="T11" s="289"/>
      <c r="U11" s="233"/>
    </row>
    <row r="12" spans="1:21" ht="20.100000000000001" customHeight="1">
      <c r="A12" s="234"/>
      <c r="B12" s="978" t="s">
        <v>116</v>
      </c>
      <c r="C12" s="978"/>
      <c r="D12" s="978"/>
      <c r="E12" s="978"/>
      <c r="F12" s="978"/>
      <c r="G12" s="978"/>
      <c r="H12" s="978"/>
      <c r="I12" s="978"/>
      <c r="J12" s="978"/>
      <c r="K12" s="978"/>
      <c r="L12" s="978"/>
      <c r="M12" s="978"/>
      <c r="N12" s="978"/>
      <c r="O12" s="978"/>
      <c r="P12" s="978"/>
      <c r="Q12" s="978"/>
      <c r="R12" s="978"/>
      <c r="S12" s="978"/>
      <c r="T12" s="978"/>
      <c r="U12" s="233"/>
    </row>
    <row r="13" spans="1:21" ht="20.100000000000001" customHeight="1">
      <c r="A13" s="234"/>
      <c r="B13" s="978" t="s">
        <v>117</v>
      </c>
      <c r="C13" s="978"/>
      <c r="D13" s="978"/>
      <c r="E13" s="978"/>
      <c r="F13" s="978"/>
      <c r="G13" s="978"/>
      <c r="H13" s="978"/>
      <c r="I13" s="978"/>
      <c r="J13" s="978"/>
      <c r="K13" s="978"/>
      <c r="L13" s="978"/>
      <c r="M13" s="978"/>
      <c r="N13" s="978"/>
      <c r="O13" s="978"/>
      <c r="P13" s="978"/>
      <c r="Q13" s="978"/>
      <c r="R13" s="978"/>
      <c r="S13" s="978"/>
      <c r="T13" s="978"/>
      <c r="U13" s="233"/>
    </row>
    <row r="14" spans="1:21">
      <c r="A14" s="93"/>
      <c r="B14" s="87"/>
      <c r="C14" s="87"/>
      <c r="D14" s="87"/>
      <c r="E14" s="87"/>
      <c r="F14" s="87"/>
      <c r="G14" s="87"/>
      <c r="H14" s="87"/>
      <c r="I14" s="87"/>
      <c r="J14" s="87"/>
      <c r="K14" s="87"/>
      <c r="L14" s="87"/>
      <c r="M14" s="87"/>
      <c r="N14" s="87"/>
      <c r="O14" s="87"/>
      <c r="P14" s="87"/>
      <c r="Q14" s="87"/>
      <c r="R14" s="87"/>
      <c r="S14" s="87"/>
      <c r="T14" s="87"/>
      <c r="U14" s="86"/>
    </row>
    <row r="15" spans="1:21" ht="15" customHeight="1"/>
    <row r="16" spans="1:21" ht="15" customHeight="1"/>
  </sheetData>
  <mergeCells count="30">
    <mergeCell ref="R2:T2"/>
    <mergeCell ref="B3:T3"/>
    <mergeCell ref="O4:T4"/>
    <mergeCell ref="B5:K5"/>
    <mergeCell ref="L5:N5"/>
    <mergeCell ref="O5:Q5"/>
    <mergeCell ref="R5:T5"/>
    <mergeCell ref="B6:K6"/>
    <mergeCell ref="L6:N6"/>
    <mergeCell ref="O6:Q6"/>
    <mergeCell ref="R6:T6"/>
    <mergeCell ref="B7:K7"/>
    <mergeCell ref="L7:N7"/>
    <mergeCell ref="O7:Q7"/>
    <mergeCell ref="R7:T7"/>
    <mergeCell ref="B8:K8"/>
    <mergeCell ref="L8:N8"/>
    <mergeCell ref="O8:Q8"/>
    <mergeCell ref="R8:T8"/>
    <mergeCell ref="B9:K9"/>
    <mergeCell ref="L9:N9"/>
    <mergeCell ref="O9:Q9"/>
    <mergeCell ref="R9:T9"/>
    <mergeCell ref="B13:T13"/>
    <mergeCell ref="B10:K10"/>
    <mergeCell ref="L10:N10"/>
    <mergeCell ref="O10:Q10"/>
    <mergeCell ref="R10:T10"/>
    <mergeCell ref="B11:C11"/>
    <mergeCell ref="B12:T12"/>
  </mergeCells>
  <phoneticPr fontId="1"/>
  <printOptions horizontalCentered="1"/>
  <pageMargins left="0.82677165354330717" right="0.70866141732283472" top="0.74803149606299213" bottom="0.74803149606299213"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208E-0487-48A3-B767-015817E639E4}">
  <dimension ref="A1:H72"/>
  <sheetViews>
    <sheetView showGridLines="0" zoomScaleNormal="100" zoomScaleSheetLayoutView="100" workbookViewId="0"/>
  </sheetViews>
  <sheetFormatPr defaultColWidth="9" defaultRowHeight="13.5"/>
  <cols>
    <col min="1" max="1" width="3.625" style="49" customWidth="1"/>
    <col min="2" max="2" width="18.125" style="49" customWidth="1"/>
    <col min="3" max="7" width="14.75" style="49" customWidth="1"/>
    <col min="8" max="8" width="3.625" style="49" customWidth="1"/>
    <col min="9" max="16384" width="9" style="49"/>
  </cols>
  <sheetData>
    <row r="1" spans="1:8">
      <c r="A1" s="232"/>
      <c r="B1" s="90"/>
      <c r="C1" s="90"/>
      <c r="D1" s="90"/>
      <c r="E1" s="90"/>
      <c r="F1" s="90"/>
      <c r="G1" s="90"/>
      <c r="H1" s="89"/>
    </row>
    <row r="2" spans="1:8">
      <c r="A2" s="234"/>
      <c r="G2" s="80" t="s">
        <v>86</v>
      </c>
      <c r="H2" s="233"/>
    </row>
    <row r="3" spans="1:8" ht="30" customHeight="1">
      <c r="A3" s="234"/>
      <c r="B3" s="70" t="s">
        <v>87</v>
      </c>
      <c r="H3" s="233"/>
    </row>
    <row r="4" spans="1:8" ht="20.100000000000001" customHeight="1" thickBot="1">
      <c r="A4" s="234"/>
      <c r="B4" s="49" t="s">
        <v>109</v>
      </c>
      <c r="H4" s="233"/>
    </row>
    <row r="5" spans="1:8" ht="14.25" thickBot="1">
      <c r="A5" s="234"/>
      <c r="B5" s="44" t="s">
        <v>88</v>
      </c>
      <c r="C5" s="223" t="s">
        <v>459</v>
      </c>
      <c r="D5" s="223" t="s">
        <v>460</v>
      </c>
      <c r="E5" s="223" t="s">
        <v>461</v>
      </c>
      <c r="F5" s="250" t="s">
        <v>462</v>
      </c>
      <c r="G5" s="251" t="s">
        <v>463</v>
      </c>
      <c r="H5" s="233"/>
    </row>
    <row r="6" spans="1:8">
      <c r="A6" s="234"/>
      <c r="B6" s="42" t="s">
        <v>149</v>
      </c>
      <c r="C6" s="50"/>
      <c r="D6" s="50"/>
      <c r="E6" s="50"/>
      <c r="F6" s="50"/>
      <c r="G6" s="71"/>
      <c r="H6" s="233"/>
    </row>
    <row r="7" spans="1:8">
      <c r="A7" s="234"/>
      <c r="B7" s="79" t="s">
        <v>150</v>
      </c>
      <c r="C7" s="51"/>
      <c r="D7" s="51"/>
      <c r="E7" s="51"/>
      <c r="F7" s="51"/>
      <c r="G7" s="72"/>
      <c r="H7" s="233"/>
    </row>
    <row r="8" spans="1:8">
      <c r="A8" s="234"/>
      <c r="B8" s="43" t="s">
        <v>108</v>
      </c>
      <c r="C8" s="51"/>
      <c r="D8" s="51"/>
      <c r="E8" s="51"/>
      <c r="F8" s="51"/>
      <c r="G8" s="72"/>
      <c r="H8" s="233"/>
    </row>
    <row r="9" spans="1:8">
      <c r="A9" s="234"/>
      <c r="B9" s="45"/>
      <c r="C9" s="51"/>
      <c r="D9" s="51"/>
      <c r="E9" s="51"/>
      <c r="F9" s="51"/>
      <c r="G9" s="72"/>
      <c r="H9" s="233"/>
    </row>
    <row r="10" spans="1:8" ht="14.25" thickBot="1">
      <c r="A10" s="234"/>
      <c r="B10" s="46"/>
      <c r="C10" s="52"/>
      <c r="D10" s="52"/>
      <c r="E10" s="52"/>
      <c r="F10" s="52"/>
      <c r="G10" s="73"/>
      <c r="H10" s="233"/>
    </row>
    <row r="11" spans="1:8" ht="15" customHeight="1">
      <c r="A11" s="234"/>
      <c r="B11" s="47"/>
      <c r="C11" s="47"/>
      <c r="D11" s="47"/>
      <c r="E11" s="47"/>
      <c r="F11" s="47"/>
      <c r="G11" s="47"/>
      <c r="H11" s="233"/>
    </row>
    <row r="12" spans="1:8" ht="15" customHeight="1">
      <c r="A12" s="234"/>
      <c r="B12" s="47"/>
      <c r="C12" s="47"/>
      <c r="D12" s="47"/>
      <c r="E12" s="47"/>
      <c r="F12" s="47"/>
      <c r="G12" s="47"/>
      <c r="H12" s="233"/>
    </row>
    <row r="13" spans="1:8" ht="20.100000000000001" customHeight="1" thickBot="1">
      <c r="A13" s="234"/>
      <c r="B13" s="47" t="s">
        <v>110</v>
      </c>
      <c r="C13" s="47"/>
      <c r="D13" s="47"/>
      <c r="E13" s="47"/>
      <c r="F13" s="47"/>
      <c r="G13" s="47"/>
      <c r="H13" s="233"/>
    </row>
    <row r="14" spans="1:8" ht="14.25" thickBot="1">
      <c r="A14" s="234"/>
      <c r="B14" s="44" t="s">
        <v>88</v>
      </c>
      <c r="C14" s="223" t="s">
        <v>459</v>
      </c>
      <c r="D14" s="223" t="s">
        <v>460</v>
      </c>
      <c r="E14" s="223" t="s">
        <v>461</v>
      </c>
      <c r="F14" s="250" t="s">
        <v>462</v>
      </c>
      <c r="G14" s="251" t="s">
        <v>463</v>
      </c>
      <c r="H14" s="233"/>
    </row>
    <row r="15" spans="1:8">
      <c r="A15" s="234"/>
      <c r="B15" s="42" t="s">
        <v>149</v>
      </c>
      <c r="C15" s="50"/>
      <c r="D15" s="50"/>
      <c r="E15" s="50"/>
      <c r="F15" s="50"/>
      <c r="G15" s="71"/>
      <c r="H15" s="233"/>
    </row>
    <row r="16" spans="1:8">
      <c r="A16" s="234"/>
      <c r="B16" s="79" t="s">
        <v>150</v>
      </c>
      <c r="C16" s="51"/>
      <c r="D16" s="51"/>
      <c r="E16" s="51"/>
      <c r="F16" s="51"/>
      <c r="G16" s="72"/>
      <c r="H16" s="233"/>
    </row>
    <row r="17" spans="1:8">
      <c r="A17" s="234"/>
      <c r="B17" s="43" t="s">
        <v>108</v>
      </c>
      <c r="C17" s="51"/>
      <c r="D17" s="51"/>
      <c r="E17" s="51"/>
      <c r="F17" s="51"/>
      <c r="G17" s="72"/>
      <c r="H17" s="233"/>
    </row>
    <row r="18" spans="1:8">
      <c r="A18" s="234"/>
      <c r="B18" s="45"/>
      <c r="C18" s="51"/>
      <c r="D18" s="51"/>
      <c r="E18" s="51"/>
      <c r="F18" s="51"/>
      <c r="G18" s="72"/>
      <c r="H18" s="233"/>
    </row>
    <row r="19" spans="1:8">
      <c r="A19" s="234"/>
      <c r="B19" s="45"/>
      <c r="C19" s="51"/>
      <c r="D19" s="51"/>
      <c r="E19" s="51"/>
      <c r="F19" s="51"/>
      <c r="G19" s="72"/>
      <c r="H19" s="233"/>
    </row>
    <row r="20" spans="1:8" ht="14.25" thickBot="1">
      <c r="A20" s="234"/>
      <c r="B20" s="46"/>
      <c r="C20" s="52"/>
      <c r="D20" s="52"/>
      <c r="E20" s="52"/>
      <c r="F20" s="52"/>
      <c r="G20" s="73"/>
      <c r="H20" s="233"/>
    </row>
    <row r="21" spans="1:8">
      <c r="A21" s="234"/>
      <c r="B21" s="47"/>
      <c r="C21" s="47"/>
      <c r="D21" s="47"/>
      <c r="E21" s="47"/>
      <c r="F21" s="47"/>
      <c r="G21" s="47"/>
      <c r="H21" s="233"/>
    </row>
    <row r="22" spans="1:8" ht="15" customHeight="1">
      <c r="A22" s="234"/>
      <c r="B22" s="47"/>
      <c r="C22" s="47"/>
      <c r="D22" s="47"/>
      <c r="E22" s="47"/>
      <c r="F22" s="47"/>
      <c r="G22" s="47"/>
      <c r="H22" s="233"/>
    </row>
    <row r="23" spans="1:8" ht="20.100000000000001" customHeight="1" thickBot="1">
      <c r="A23" s="234"/>
      <c r="B23" s="47" t="s">
        <v>111</v>
      </c>
      <c r="C23" s="47"/>
      <c r="D23" s="47"/>
      <c r="E23" s="47"/>
      <c r="F23" s="47"/>
      <c r="G23" s="47"/>
      <c r="H23" s="233"/>
    </row>
    <row r="24" spans="1:8" ht="14.25" thickBot="1">
      <c r="A24" s="234"/>
      <c r="B24" s="44" t="s">
        <v>88</v>
      </c>
      <c r="C24" s="223" t="s">
        <v>459</v>
      </c>
      <c r="D24" s="223" t="s">
        <v>460</v>
      </c>
      <c r="E24" s="223" t="s">
        <v>461</v>
      </c>
      <c r="F24" s="250" t="s">
        <v>462</v>
      </c>
      <c r="G24" s="251" t="s">
        <v>463</v>
      </c>
      <c r="H24" s="233"/>
    </row>
    <row r="25" spans="1:8">
      <c r="A25" s="234"/>
      <c r="B25" s="42" t="s">
        <v>149</v>
      </c>
      <c r="C25" s="50"/>
      <c r="D25" s="50"/>
      <c r="E25" s="50"/>
      <c r="F25" s="50"/>
      <c r="G25" s="63"/>
      <c r="H25" s="233"/>
    </row>
    <row r="26" spans="1:8">
      <c r="A26" s="234"/>
      <c r="B26" s="79" t="s">
        <v>150</v>
      </c>
      <c r="C26" s="51"/>
      <c r="D26" s="51"/>
      <c r="E26" s="51"/>
      <c r="F26" s="51"/>
      <c r="G26" s="64"/>
      <c r="H26" s="233"/>
    </row>
    <row r="27" spans="1:8">
      <c r="A27" s="234"/>
      <c r="B27" s="43" t="s">
        <v>108</v>
      </c>
      <c r="C27" s="51"/>
      <c r="D27" s="51"/>
      <c r="E27" s="51"/>
      <c r="F27" s="51"/>
      <c r="G27" s="64"/>
      <c r="H27" s="233"/>
    </row>
    <row r="28" spans="1:8">
      <c r="A28" s="234"/>
      <c r="B28" s="45"/>
      <c r="C28" s="51"/>
      <c r="D28" s="51"/>
      <c r="E28" s="51"/>
      <c r="F28" s="51"/>
      <c r="G28" s="64"/>
      <c r="H28" s="233"/>
    </row>
    <row r="29" spans="1:8" ht="14.25" thickBot="1">
      <c r="A29" s="234"/>
      <c r="B29" s="48"/>
      <c r="C29" s="53"/>
      <c r="D29" s="53"/>
      <c r="E29" s="53"/>
      <c r="F29" s="53"/>
      <c r="G29" s="65"/>
      <c r="H29" s="233"/>
    </row>
    <row r="30" spans="1:8">
      <c r="A30" s="234"/>
      <c r="B30" s="47"/>
      <c r="C30" s="47"/>
      <c r="D30" s="47"/>
      <c r="E30" s="47"/>
      <c r="F30" s="47"/>
      <c r="G30" s="47"/>
      <c r="H30" s="233"/>
    </row>
    <row r="31" spans="1:8">
      <c r="A31" s="234"/>
      <c r="B31" s="47"/>
      <c r="C31" s="47"/>
      <c r="D31" s="47"/>
      <c r="E31" s="47"/>
      <c r="F31" s="47"/>
      <c r="G31" s="47"/>
      <c r="H31" s="233"/>
    </row>
    <row r="32" spans="1:8" ht="20.100000000000001" customHeight="1" thickBot="1">
      <c r="A32" s="234"/>
      <c r="B32" s="47" t="s">
        <v>112</v>
      </c>
      <c r="C32" s="47"/>
      <c r="D32" s="47"/>
      <c r="E32" s="47"/>
      <c r="F32" s="47"/>
      <c r="G32" s="47"/>
      <c r="H32" s="233"/>
    </row>
    <row r="33" spans="1:8" ht="14.25" thickBot="1">
      <c r="A33" s="234"/>
      <c r="B33" s="44" t="s">
        <v>88</v>
      </c>
      <c r="C33" s="223" t="s">
        <v>459</v>
      </c>
      <c r="D33" s="223" t="s">
        <v>460</v>
      </c>
      <c r="E33" s="223" t="s">
        <v>461</v>
      </c>
      <c r="F33" s="250" t="s">
        <v>462</v>
      </c>
      <c r="G33" s="251" t="s">
        <v>463</v>
      </c>
      <c r="H33" s="233"/>
    </row>
    <row r="34" spans="1:8">
      <c r="A34" s="234"/>
      <c r="B34" s="42" t="s">
        <v>149</v>
      </c>
      <c r="C34" s="50"/>
      <c r="D34" s="50"/>
      <c r="E34" s="50"/>
      <c r="F34" s="50"/>
      <c r="G34" s="63"/>
      <c r="H34" s="233"/>
    </row>
    <row r="35" spans="1:8">
      <c r="A35" s="234"/>
      <c r="B35" s="79" t="s">
        <v>150</v>
      </c>
      <c r="C35" s="51"/>
      <c r="D35" s="51"/>
      <c r="E35" s="51"/>
      <c r="F35" s="51"/>
      <c r="G35" s="64"/>
      <c r="H35" s="233"/>
    </row>
    <row r="36" spans="1:8">
      <c r="A36" s="234"/>
      <c r="B36" s="43" t="s">
        <v>108</v>
      </c>
      <c r="C36" s="51"/>
      <c r="D36" s="51"/>
      <c r="E36" s="51"/>
      <c r="F36" s="51"/>
      <c r="G36" s="64"/>
      <c r="H36" s="233"/>
    </row>
    <row r="37" spans="1:8">
      <c r="A37" s="234"/>
      <c r="B37" s="45"/>
      <c r="C37" s="51"/>
      <c r="D37" s="51"/>
      <c r="E37" s="51"/>
      <c r="F37" s="51"/>
      <c r="G37" s="64"/>
      <c r="H37" s="233"/>
    </row>
    <row r="38" spans="1:8" ht="14.25" thickBot="1">
      <c r="A38" s="234"/>
      <c r="B38" s="48"/>
      <c r="C38" s="53"/>
      <c r="D38" s="53"/>
      <c r="E38" s="53"/>
      <c r="F38" s="53"/>
      <c r="G38" s="65"/>
      <c r="H38" s="233"/>
    </row>
    <row r="39" spans="1:8">
      <c r="A39" s="234"/>
      <c r="B39" s="47"/>
      <c r="C39" s="47"/>
      <c r="D39" s="47"/>
      <c r="E39" s="47"/>
      <c r="F39" s="47"/>
      <c r="G39" s="47"/>
      <c r="H39" s="233"/>
    </row>
    <row r="40" spans="1:8">
      <c r="A40" s="234"/>
      <c r="B40" s="47"/>
      <c r="C40" s="47"/>
      <c r="D40" s="47"/>
      <c r="E40" s="47"/>
      <c r="F40" s="47"/>
      <c r="G40" s="47"/>
      <c r="H40" s="233"/>
    </row>
    <row r="41" spans="1:8" ht="20.100000000000001" customHeight="1" thickBot="1">
      <c r="A41" s="234"/>
      <c r="B41" s="47" t="s">
        <v>113</v>
      </c>
      <c r="C41" s="47"/>
      <c r="D41" s="47"/>
      <c r="E41" s="47"/>
      <c r="F41" s="47"/>
      <c r="G41" s="47"/>
      <c r="H41" s="233"/>
    </row>
    <row r="42" spans="1:8" ht="14.25" thickBot="1">
      <c r="A42" s="234"/>
      <c r="B42" s="44" t="s">
        <v>88</v>
      </c>
      <c r="C42" s="223" t="s">
        <v>459</v>
      </c>
      <c r="D42" s="223" t="s">
        <v>460</v>
      </c>
      <c r="E42" s="223" t="s">
        <v>461</v>
      </c>
      <c r="F42" s="250" t="s">
        <v>462</v>
      </c>
      <c r="G42" s="251" t="s">
        <v>463</v>
      </c>
      <c r="H42" s="233"/>
    </row>
    <row r="43" spans="1:8">
      <c r="A43" s="234"/>
      <c r="B43" s="42" t="s">
        <v>149</v>
      </c>
      <c r="C43" s="50"/>
      <c r="D43" s="50"/>
      <c r="E43" s="50"/>
      <c r="F43" s="50"/>
      <c r="G43" s="63"/>
      <c r="H43" s="233"/>
    </row>
    <row r="44" spans="1:8">
      <c r="A44" s="234"/>
      <c r="B44" s="79" t="s">
        <v>150</v>
      </c>
      <c r="C44" s="51"/>
      <c r="D44" s="51"/>
      <c r="E44" s="51"/>
      <c r="F44" s="51"/>
      <c r="G44" s="64"/>
      <c r="H44" s="233"/>
    </row>
    <row r="45" spans="1:8">
      <c r="A45" s="234"/>
      <c r="B45" s="43" t="s">
        <v>108</v>
      </c>
      <c r="C45" s="51"/>
      <c r="D45" s="51"/>
      <c r="E45" s="51"/>
      <c r="F45" s="51"/>
      <c r="G45" s="64"/>
      <c r="H45" s="233"/>
    </row>
    <row r="46" spans="1:8">
      <c r="A46" s="234"/>
      <c r="B46" s="45"/>
      <c r="C46" s="51"/>
      <c r="D46" s="51"/>
      <c r="E46" s="51"/>
      <c r="F46" s="51"/>
      <c r="G46" s="64"/>
      <c r="H46" s="233"/>
    </row>
    <row r="47" spans="1:8" ht="14.25" thickBot="1">
      <c r="A47" s="234"/>
      <c r="B47" s="48"/>
      <c r="C47" s="53"/>
      <c r="D47" s="53"/>
      <c r="E47" s="53"/>
      <c r="F47" s="53"/>
      <c r="G47" s="65"/>
      <c r="H47" s="233"/>
    </row>
    <row r="48" spans="1:8">
      <c r="A48" s="234"/>
      <c r="B48" s="47"/>
      <c r="C48" s="47"/>
      <c r="D48" s="47"/>
      <c r="E48" s="47"/>
      <c r="F48" s="47"/>
      <c r="G48" s="47"/>
      <c r="H48" s="233"/>
    </row>
    <row r="49" spans="1:8">
      <c r="A49" s="234"/>
      <c r="B49" s="47"/>
      <c r="C49" s="47"/>
      <c r="D49" s="47"/>
      <c r="E49" s="47"/>
      <c r="F49" s="47"/>
      <c r="G49" s="47"/>
      <c r="H49" s="233"/>
    </row>
    <row r="50" spans="1:8" ht="20.100000000000001" customHeight="1" thickBot="1">
      <c r="A50" s="234"/>
      <c r="B50" s="47" t="s">
        <v>127</v>
      </c>
      <c r="C50" s="47"/>
      <c r="D50" s="47"/>
      <c r="E50" s="47"/>
      <c r="F50" s="47"/>
      <c r="G50" s="47"/>
      <c r="H50" s="233"/>
    </row>
    <row r="51" spans="1:8" ht="14.25" thickBot="1">
      <c r="A51" s="234"/>
      <c r="B51" s="44" t="s">
        <v>88</v>
      </c>
      <c r="C51" s="223" t="s">
        <v>459</v>
      </c>
      <c r="D51" s="223" t="s">
        <v>460</v>
      </c>
      <c r="E51" s="223" t="s">
        <v>461</v>
      </c>
      <c r="F51" s="250" t="s">
        <v>462</v>
      </c>
      <c r="G51" s="251" t="s">
        <v>463</v>
      </c>
      <c r="H51" s="233"/>
    </row>
    <row r="52" spans="1:8">
      <c r="A52" s="234"/>
      <c r="B52" s="42" t="s">
        <v>149</v>
      </c>
      <c r="C52" s="50"/>
      <c r="D52" s="50"/>
      <c r="E52" s="50"/>
      <c r="F52" s="50"/>
      <c r="G52" s="63"/>
      <c r="H52" s="233"/>
    </row>
    <row r="53" spans="1:8">
      <c r="A53" s="234"/>
      <c r="B53" s="79" t="s">
        <v>150</v>
      </c>
      <c r="C53" s="51"/>
      <c r="D53" s="51"/>
      <c r="E53" s="51"/>
      <c r="F53" s="51"/>
      <c r="G53" s="64"/>
      <c r="H53" s="233"/>
    </row>
    <row r="54" spans="1:8">
      <c r="A54" s="234"/>
      <c r="B54" s="43" t="s">
        <v>108</v>
      </c>
      <c r="C54" s="51"/>
      <c r="D54" s="51"/>
      <c r="E54" s="51"/>
      <c r="F54" s="51"/>
      <c r="G54" s="64"/>
      <c r="H54" s="233"/>
    </row>
    <row r="55" spans="1:8">
      <c r="A55" s="234"/>
      <c r="B55" s="45"/>
      <c r="C55" s="51"/>
      <c r="D55" s="51"/>
      <c r="E55" s="51"/>
      <c r="F55" s="51"/>
      <c r="G55" s="64"/>
      <c r="H55" s="233"/>
    </row>
    <row r="56" spans="1:8" ht="14.25" thickBot="1">
      <c r="A56" s="234"/>
      <c r="B56" s="48"/>
      <c r="C56" s="53"/>
      <c r="D56" s="53"/>
      <c r="E56" s="53"/>
      <c r="F56" s="53"/>
      <c r="G56" s="65"/>
      <c r="H56" s="233"/>
    </row>
    <row r="57" spans="1:8">
      <c r="A57" s="234"/>
      <c r="B57" s="47"/>
      <c r="C57" s="47"/>
      <c r="D57" s="47"/>
      <c r="E57" s="47"/>
      <c r="F57" s="47"/>
      <c r="G57" s="47"/>
      <c r="H57" s="233"/>
    </row>
    <row r="58" spans="1:8">
      <c r="A58" s="234"/>
      <c r="B58" s="47"/>
      <c r="C58" s="47"/>
      <c r="D58" s="47"/>
      <c r="E58" s="47"/>
      <c r="F58" s="47"/>
      <c r="G58" s="47"/>
      <c r="H58" s="233"/>
    </row>
    <row r="59" spans="1:8" ht="20.100000000000001" customHeight="1" thickBot="1">
      <c r="A59" s="234"/>
      <c r="B59" s="47" t="s">
        <v>128</v>
      </c>
      <c r="C59" s="47"/>
      <c r="D59" s="47"/>
      <c r="E59" s="47"/>
      <c r="F59" s="47"/>
      <c r="G59" s="47"/>
      <c r="H59" s="233"/>
    </row>
    <row r="60" spans="1:8" ht="14.25" thickBot="1">
      <c r="A60" s="234"/>
      <c r="B60" s="44" t="s">
        <v>88</v>
      </c>
      <c r="C60" s="223" t="s">
        <v>459</v>
      </c>
      <c r="D60" s="223" t="s">
        <v>460</v>
      </c>
      <c r="E60" s="223" t="s">
        <v>461</v>
      </c>
      <c r="F60" s="250" t="s">
        <v>462</v>
      </c>
      <c r="G60" s="251" t="s">
        <v>463</v>
      </c>
      <c r="H60" s="233"/>
    </row>
    <row r="61" spans="1:8">
      <c r="A61" s="234"/>
      <c r="B61" s="42" t="s">
        <v>149</v>
      </c>
      <c r="C61" s="50"/>
      <c r="D61" s="50"/>
      <c r="E61" s="50"/>
      <c r="F61" s="50"/>
      <c r="G61" s="63"/>
      <c r="H61" s="233"/>
    </row>
    <row r="62" spans="1:8">
      <c r="A62" s="234"/>
      <c r="B62" s="79" t="s">
        <v>150</v>
      </c>
      <c r="C62" s="51"/>
      <c r="D62" s="51"/>
      <c r="E62" s="51"/>
      <c r="F62" s="51"/>
      <c r="G62" s="64"/>
      <c r="H62" s="233"/>
    </row>
    <row r="63" spans="1:8">
      <c r="A63" s="234"/>
      <c r="B63" s="43" t="s">
        <v>108</v>
      </c>
      <c r="C63" s="51"/>
      <c r="D63" s="51"/>
      <c r="E63" s="51"/>
      <c r="F63" s="51"/>
      <c r="G63" s="64"/>
      <c r="H63" s="233"/>
    </row>
    <row r="64" spans="1:8">
      <c r="A64" s="234"/>
      <c r="B64" s="45"/>
      <c r="C64" s="51"/>
      <c r="D64" s="51"/>
      <c r="E64" s="51"/>
      <c r="F64" s="51"/>
      <c r="G64" s="64"/>
      <c r="H64" s="233"/>
    </row>
    <row r="65" spans="1:8" ht="14.25" thickBot="1">
      <c r="A65" s="234"/>
      <c r="B65" s="48"/>
      <c r="C65" s="53"/>
      <c r="D65" s="53"/>
      <c r="E65" s="53"/>
      <c r="F65" s="53"/>
      <c r="G65" s="65"/>
      <c r="H65" s="233"/>
    </row>
    <row r="66" spans="1:8" ht="20.100000000000001" customHeight="1">
      <c r="A66" s="234"/>
      <c r="B66" s="74" t="s">
        <v>69</v>
      </c>
      <c r="C66" s="74"/>
      <c r="D66" s="74"/>
      <c r="E66" s="74"/>
      <c r="F66" s="74"/>
      <c r="G66" s="74"/>
      <c r="H66" s="233"/>
    </row>
    <row r="67" spans="1:8" ht="20.100000000000001" customHeight="1">
      <c r="A67" s="234"/>
      <c r="B67" s="1008" t="s">
        <v>478</v>
      </c>
      <c r="C67" s="1008"/>
      <c r="D67" s="1008"/>
      <c r="E67" s="1008"/>
      <c r="F67" s="1008"/>
      <c r="G67" s="1008"/>
      <c r="H67" s="233"/>
    </row>
    <row r="68" spans="1:8" ht="20.100000000000001" customHeight="1">
      <c r="A68" s="234"/>
      <c r="B68" s="1009" t="s">
        <v>369</v>
      </c>
      <c r="C68" s="1009"/>
      <c r="D68" s="1009"/>
      <c r="E68" s="1009"/>
      <c r="F68" s="1009"/>
      <c r="G68" s="1009"/>
      <c r="H68" s="233"/>
    </row>
    <row r="69" spans="1:8" ht="20.100000000000001" customHeight="1">
      <c r="A69" s="234"/>
      <c r="B69" s="1008" t="s">
        <v>370</v>
      </c>
      <c r="C69" s="1008"/>
      <c r="D69" s="1008"/>
      <c r="E69" s="1008"/>
      <c r="F69" s="1008"/>
      <c r="G69" s="1008"/>
      <c r="H69" s="233"/>
    </row>
    <row r="70" spans="1:8" ht="20.100000000000001" customHeight="1">
      <c r="A70" s="234"/>
      <c r="B70" s="1010" t="s">
        <v>371</v>
      </c>
      <c r="C70" s="1008"/>
      <c r="D70" s="1008"/>
      <c r="E70" s="1008"/>
      <c r="F70" s="1008"/>
      <c r="G70" s="1008"/>
      <c r="H70" s="233"/>
    </row>
    <row r="71" spans="1:8" ht="20.100000000000001" customHeight="1">
      <c r="A71" s="234"/>
      <c r="B71" s="1010" t="s">
        <v>372</v>
      </c>
      <c r="C71" s="1008"/>
      <c r="D71" s="1008"/>
      <c r="E71" s="1008"/>
      <c r="F71" s="1008"/>
      <c r="G71" s="1008"/>
      <c r="H71" s="233"/>
    </row>
    <row r="72" spans="1:8">
      <c r="A72" s="93"/>
      <c r="B72" s="87"/>
      <c r="C72" s="87"/>
      <c r="D72" s="87"/>
      <c r="E72" s="87"/>
      <c r="F72" s="87"/>
      <c r="G72" s="87"/>
      <c r="H72" s="86"/>
    </row>
  </sheetData>
  <mergeCells count="5">
    <mergeCell ref="B67:G67"/>
    <mergeCell ref="B68:G68"/>
    <mergeCell ref="B69:G69"/>
    <mergeCell ref="B70:G70"/>
    <mergeCell ref="B71:G71"/>
  </mergeCells>
  <phoneticPr fontId="1"/>
  <printOptions horizontalCentered="1"/>
  <pageMargins left="0.82677165354330717" right="0.70866141732283472" top="0.74803149606299213" bottom="0.74803149606299213" header="0.31496062992125984" footer="0.31496062992125984"/>
  <pageSetup paperSize="9" scale="95" fitToWidth="0" orientation="portrait" r:id="rId1"/>
  <rowBreaks count="1" manualBreakCount="1">
    <brk id="56"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E948-E70E-4F28-AC0C-D80AC4769781}">
  <dimension ref="B2:I33"/>
  <sheetViews>
    <sheetView showGridLines="0" zoomScaleNormal="100" zoomScaleSheetLayoutView="100" workbookViewId="0"/>
  </sheetViews>
  <sheetFormatPr defaultRowHeight="13.5"/>
  <cols>
    <col min="1" max="1" width="2.625" customWidth="1"/>
    <col min="2" max="2" width="7.75" customWidth="1"/>
    <col min="3" max="3" width="34.25" customWidth="1"/>
    <col min="4" max="4" width="9.25" customWidth="1"/>
    <col min="5" max="5" width="16.875" customWidth="1"/>
    <col min="6" max="6" width="30.5" customWidth="1"/>
    <col min="7" max="7" width="11" bestFit="1" customWidth="1"/>
    <col min="8" max="8" width="3.625" customWidth="1"/>
  </cols>
  <sheetData>
    <row r="2" spans="2:9">
      <c r="B2" s="49"/>
      <c r="C2" s="49"/>
      <c r="D2" s="49"/>
      <c r="E2" s="49"/>
      <c r="F2" s="49"/>
      <c r="G2" s="80" t="s">
        <v>328</v>
      </c>
      <c r="H2" s="49"/>
      <c r="I2" s="49"/>
    </row>
    <row r="3" spans="2:9" ht="20.25" customHeight="1">
      <c r="B3" s="999" t="s">
        <v>89</v>
      </c>
      <c r="C3" s="999"/>
      <c r="D3" s="49"/>
      <c r="E3" s="49"/>
      <c r="F3" s="49"/>
      <c r="G3" s="49"/>
      <c r="H3" s="49"/>
      <c r="I3" s="49"/>
    </row>
    <row r="4" spans="2:9">
      <c r="B4" s="49"/>
      <c r="C4" s="49"/>
      <c r="D4" s="49"/>
      <c r="E4" s="49"/>
      <c r="F4" s="49"/>
      <c r="G4" s="49"/>
      <c r="H4" s="49"/>
      <c r="I4" s="49"/>
    </row>
    <row r="5" spans="2:9" s="49" customFormat="1" ht="19.5" customHeight="1">
      <c r="B5" s="295" t="s">
        <v>320</v>
      </c>
      <c r="F5" s="1012" t="s">
        <v>464</v>
      </c>
      <c r="G5" s="1012"/>
    </row>
    <row r="6" spans="2:9" ht="16.5" customHeight="1" thickBot="1">
      <c r="B6" s="49"/>
      <c r="C6" s="49"/>
      <c r="D6" s="49"/>
      <c r="E6" s="49"/>
      <c r="F6" s="1012"/>
      <c r="G6" s="1012"/>
      <c r="H6" s="49"/>
      <c r="I6" s="49"/>
    </row>
    <row r="7" spans="2:9" s="36" customFormat="1" ht="24.75" customHeight="1" thickBot="1">
      <c r="B7" s="290" t="s">
        <v>118</v>
      </c>
      <c r="C7" s="291" t="s">
        <v>90</v>
      </c>
      <c r="D7" s="291" t="s">
        <v>91</v>
      </c>
      <c r="E7" s="291" t="s">
        <v>92</v>
      </c>
      <c r="F7" s="291" t="s">
        <v>142</v>
      </c>
      <c r="G7" s="292" t="s">
        <v>119</v>
      </c>
      <c r="H7" s="235"/>
      <c r="I7" s="235"/>
    </row>
    <row r="8" spans="2:9" ht="22.5" customHeight="1">
      <c r="B8" s="1013" t="s">
        <v>93</v>
      </c>
      <c r="C8" s="293"/>
      <c r="D8" s="293"/>
      <c r="E8" s="293"/>
      <c r="F8" s="293"/>
      <c r="G8" s="294"/>
      <c r="H8" s="49"/>
      <c r="I8" s="49"/>
    </row>
    <row r="9" spans="2:9" ht="22.5" customHeight="1">
      <c r="B9" s="1014"/>
      <c r="C9" s="54"/>
      <c r="D9" s="54"/>
      <c r="E9" s="54"/>
      <c r="F9" s="54"/>
      <c r="G9" s="55"/>
      <c r="H9" s="49"/>
      <c r="I9" s="49"/>
    </row>
    <row r="10" spans="2:9" ht="22.5" customHeight="1">
      <c r="B10" s="1014"/>
      <c r="C10" s="54"/>
      <c r="D10" s="54"/>
      <c r="E10" s="54"/>
      <c r="F10" s="54"/>
      <c r="G10" s="55"/>
      <c r="H10" s="49"/>
      <c r="I10" s="49"/>
    </row>
    <row r="11" spans="2:9" ht="22.5" customHeight="1">
      <c r="B11" s="1014"/>
      <c r="C11" s="54"/>
      <c r="D11" s="54"/>
      <c r="E11" s="54"/>
      <c r="F11" s="54"/>
      <c r="G11" s="55"/>
      <c r="H11" s="49"/>
      <c r="I11" s="49"/>
    </row>
    <row r="12" spans="2:9" ht="22.5" customHeight="1" thickBot="1">
      <c r="B12" s="1015"/>
      <c r="C12" s="56"/>
      <c r="D12" s="56"/>
      <c r="E12" s="56"/>
      <c r="F12" s="56"/>
      <c r="G12" s="57"/>
      <c r="H12" s="49"/>
      <c r="I12" s="49"/>
    </row>
    <row r="13" spans="2:9" ht="22.5" customHeight="1">
      <c r="B13" s="1016" t="s">
        <v>93</v>
      </c>
      <c r="C13" s="88"/>
      <c r="D13" s="88"/>
      <c r="E13" s="88"/>
      <c r="F13" s="88"/>
      <c r="G13" s="224"/>
      <c r="H13" s="49"/>
      <c r="I13" s="49"/>
    </row>
    <row r="14" spans="2:9" ht="22.5" customHeight="1">
      <c r="B14" s="1014"/>
      <c r="C14" s="54"/>
      <c r="D14" s="54"/>
      <c r="E14" s="54"/>
      <c r="F14" s="54"/>
      <c r="G14" s="55"/>
      <c r="H14" s="49"/>
      <c r="I14" s="49"/>
    </row>
    <row r="15" spans="2:9" ht="22.5" customHeight="1">
      <c r="B15" s="1014"/>
      <c r="C15" s="54"/>
      <c r="D15" s="54"/>
      <c r="E15" s="54"/>
      <c r="F15" s="54"/>
      <c r="G15" s="55"/>
      <c r="H15" s="49"/>
      <c r="I15" s="49"/>
    </row>
    <row r="16" spans="2:9" ht="22.5" customHeight="1">
      <c r="B16" s="1014"/>
      <c r="C16" s="54"/>
      <c r="D16" s="54"/>
      <c r="E16" s="54"/>
      <c r="F16" s="54"/>
      <c r="G16" s="55"/>
      <c r="H16" s="49"/>
      <c r="I16" s="49"/>
    </row>
    <row r="17" spans="2:9" ht="22.5" customHeight="1" thickBot="1">
      <c r="B17" s="1015"/>
      <c r="C17" s="56"/>
      <c r="D17" s="56"/>
      <c r="E17" s="56"/>
      <c r="F17" s="56"/>
      <c r="G17" s="57"/>
      <c r="H17" s="49"/>
      <c r="I17" s="49"/>
    </row>
    <row r="18" spans="2:9" ht="20.100000000000001" customHeight="1">
      <c r="B18" s="62" t="s">
        <v>169</v>
      </c>
      <c r="C18" s="62"/>
      <c r="D18" s="62"/>
      <c r="E18" s="62"/>
      <c r="F18" s="62"/>
      <c r="G18" s="62"/>
      <c r="H18" s="49"/>
      <c r="I18" s="49"/>
    </row>
    <row r="19" spans="2:9" ht="20.100000000000001" customHeight="1">
      <c r="B19" s="1011" t="s">
        <v>140</v>
      </c>
      <c r="C19" s="1011"/>
      <c r="D19" s="1011"/>
      <c r="E19" s="1011"/>
      <c r="F19" s="1011"/>
      <c r="G19" s="1011"/>
      <c r="H19" s="49"/>
      <c r="I19" s="49"/>
    </row>
    <row r="20" spans="2:9" ht="20.100000000000001" customHeight="1">
      <c r="B20" s="1017" t="s">
        <v>141</v>
      </c>
      <c r="C20" s="1017"/>
      <c r="D20" s="1017"/>
      <c r="E20" s="1017"/>
      <c r="F20" s="1017"/>
      <c r="G20" s="1017"/>
      <c r="H20" s="49"/>
      <c r="I20" s="49"/>
    </row>
    <row r="21" spans="2:9" ht="20.100000000000001" customHeight="1">
      <c r="B21" s="1011" t="s">
        <v>138</v>
      </c>
      <c r="C21" s="1011"/>
      <c r="D21" s="1011"/>
      <c r="E21" s="1011"/>
      <c r="F21" s="1011"/>
      <c r="G21" s="1011"/>
      <c r="H21" s="49"/>
      <c r="I21" s="49"/>
    </row>
    <row r="22" spans="2:9" ht="20.100000000000001" customHeight="1">
      <c r="B22" s="1011" t="s">
        <v>137</v>
      </c>
      <c r="C22" s="1011"/>
      <c r="D22" s="1011"/>
      <c r="E22" s="1011"/>
      <c r="F22" s="1011"/>
      <c r="G22" s="1011"/>
      <c r="H22" s="49"/>
      <c r="I22" s="49"/>
    </row>
    <row r="23" spans="2:9" ht="20.100000000000001" customHeight="1">
      <c r="B23" s="1011" t="s">
        <v>336</v>
      </c>
      <c r="C23" s="1011"/>
      <c r="D23" s="1011"/>
      <c r="E23" s="1011"/>
      <c r="F23" s="1011"/>
      <c r="G23" s="1011"/>
      <c r="H23" s="49"/>
      <c r="I23" s="49"/>
    </row>
    <row r="24" spans="2:9" ht="20.100000000000001" customHeight="1">
      <c r="B24" s="1011" t="s">
        <v>129</v>
      </c>
      <c r="C24" s="1011"/>
      <c r="D24" s="1011"/>
      <c r="E24" s="1011"/>
      <c r="F24" s="1011"/>
      <c r="G24" s="1011"/>
      <c r="H24" s="49"/>
      <c r="I24" s="49"/>
    </row>
    <row r="25" spans="2:9" ht="20.100000000000001" customHeight="1">
      <c r="B25" s="1011" t="s">
        <v>125</v>
      </c>
      <c r="C25" s="1011"/>
      <c r="D25" s="1011"/>
      <c r="E25" s="1011"/>
      <c r="F25" s="1011"/>
      <c r="G25" s="1011"/>
      <c r="H25" s="49"/>
      <c r="I25" s="49"/>
    </row>
    <row r="26" spans="2:9" ht="20.100000000000001" customHeight="1">
      <c r="B26" s="1011" t="s">
        <v>373</v>
      </c>
      <c r="C26" s="1011"/>
      <c r="D26" s="1011"/>
      <c r="E26" s="1011"/>
      <c r="F26" s="1011"/>
      <c r="G26" s="1011"/>
      <c r="H26" s="49"/>
      <c r="I26" s="49"/>
    </row>
    <row r="27" spans="2:9" ht="20.100000000000001" customHeight="1">
      <c r="B27" s="1011" t="s">
        <v>337</v>
      </c>
      <c r="C27" s="1011"/>
      <c r="D27" s="1011"/>
      <c r="E27" s="1011"/>
      <c r="F27" s="1011"/>
      <c r="G27" s="1011"/>
      <c r="H27" s="49"/>
      <c r="I27" s="49"/>
    </row>
    <row r="28" spans="2:9" ht="20.100000000000001" customHeight="1">
      <c r="B28" s="1011" t="s">
        <v>341</v>
      </c>
      <c r="C28" s="1011"/>
      <c r="D28" s="1011"/>
      <c r="E28" s="1011"/>
      <c r="F28" s="1011"/>
      <c r="G28" s="1011"/>
      <c r="H28" s="49"/>
      <c r="I28" s="49"/>
    </row>
    <row r="29" spans="2:9" ht="20.100000000000001" customHeight="1">
      <c r="B29" s="1011" t="s">
        <v>342</v>
      </c>
      <c r="C29" s="1011"/>
      <c r="D29" s="1011"/>
      <c r="E29" s="1011"/>
      <c r="F29" s="1011"/>
      <c r="G29" s="1011"/>
      <c r="H29" s="49"/>
      <c r="I29" s="49"/>
    </row>
    <row r="30" spans="2:9" ht="20.100000000000001" customHeight="1">
      <c r="B30" s="1011" t="s">
        <v>139</v>
      </c>
      <c r="C30" s="1011"/>
      <c r="D30" s="1011"/>
      <c r="E30" s="1011"/>
      <c r="F30" s="1011"/>
      <c r="G30" s="1011"/>
      <c r="H30" s="49"/>
      <c r="I30" s="49"/>
    </row>
    <row r="31" spans="2:9" ht="20.100000000000001" customHeight="1">
      <c r="B31" s="978" t="s">
        <v>340</v>
      </c>
      <c r="C31" s="978"/>
      <c r="D31" s="978"/>
      <c r="E31" s="978"/>
      <c r="F31" s="978"/>
      <c r="G31" s="978"/>
      <c r="H31" s="49"/>
      <c r="I31" s="49"/>
    </row>
    <row r="32" spans="2:9">
      <c r="B32" s="49"/>
      <c r="C32" s="49"/>
      <c r="D32" s="49"/>
      <c r="E32" s="49"/>
      <c r="F32" s="49"/>
      <c r="G32" s="49"/>
      <c r="H32" s="49"/>
      <c r="I32" s="49"/>
    </row>
    <row r="33" spans="2:9">
      <c r="B33" s="49"/>
      <c r="C33" s="49"/>
      <c r="D33" s="49"/>
      <c r="E33" s="49"/>
      <c r="F33" s="49"/>
      <c r="G33" s="49"/>
      <c r="H33" s="49"/>
      <c r="I33" s="49"/>
    </row>
  </sheetData>
  <mergeCells count="17">
    <mergeCell ref="B26:G26"/>
    <mergeCell ref="B3:C3"/>
    <mergeCell ref="F5:G6"/>
    <mergeCell ref="B8:B12"/>
    <mergeCell ref="B13:B17"/>
    <mergeCell ref="B19:G19"/>
    <mergeCell ref="B20:G20"/>
    <mergeCell ref="B21:G21"/>
    <mergeCell ref="B22:G22"/>
    <mergeCell ref="B23:G23"/>
    <mergeCell ref="B24:G24"/>
    <mergeCell ref="B25:G25"/>
    <mergeCell ref="B27:G27"/>
    <mergeCell ref="B28:G28"/>
    <mergeCell ref="B29:G29"/>
    <mergeCell ref="B30:G30"/>
    <mergeCell ref="B31:G31"/>
  </mergeCells>
  <phoneticPr fontId="1"/>
  <printOptions horizontalCentered="1"/>
  <pageMargins left="0.70866141732283472" right="0.70866141732283472" top="0.74803149606299213" bottom="0.51181102362204722" header="0.31496062992125984" footer="0.31496062992125984"/>
  <pageSetup paperSize="9" fitToWidth="0" orientation="landscape" r:id="rId1"/>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0F4B-6E86-4318-BBCC-D7F9405F86B5}">
  <sheetPr>
    <pageSetUpPr fitToPage="1"/>
  </sheetPr>
  <dimension ref="A1:K27"/>
  <sheetViews>
    <sheetView showGridLines="0" zoomScaleNormal="100" zoomScaleSheetLayoutView="100" workbookViewId="0"/>
  </sheetViews>
  <sheetFormatPr defaultColWidth="9" defaultRowHeight="13.5"/>
  <cols>
    <col min="1" max="1" width="2.625" style="49" customWidth="1"/>
    <col min="2" max="2" width="22.875" style="49" customWidth="1"/>
    <col min="3" max="3" width="9.625" style="49" customWidth="1"/>
    <col min="4" max="7" width="8.875" style="49" customWidth="1"/>
    <col min="8" max="9" width="14.375" style="49" customWidth="1"/>
    <col min="10" max="10" width="35" style="49" customWidth="1"/>
    <col min="11" max="11" width="2.625" style="49" customWidth="1"/>
    <col min="12" max="16384" width="9" style="49"/>
  </cols>
  <sheetData>
    <row r="1" spans="1:11">
      <c r="A1" s="232"/>
      <c r="B1" s="90"/>
      <c r="C1" s="90"/>
      <c r="D1" s="90"/>
      <c r="E1" s="90"/>
      <c r="F1" s="90"/>
      <c r="G1" s="90"/>
      <c r="H1" s="90"/>
      <c r="I1" s="90"/>
      <c r="J1" s="90"/>
      <c r="K1" s="89"/>
    </row>
    <row r="2" spans="1:11">
      <c r="A2" s="234"/>
      <c r="J2" s="80" t="s">
        <v>94</v>
      </c>
      <c r="K2" s="233"/>
    </row>
    <row r="3" spans="1:11" ht="30" customHeight="1">
      <c r="A3" s="234"/>
      <c r="B3" s="70" t="s">
        <v>354</v>
      </c>
      <c r="C3" s="70"/>
      <c r="G3" s="1018" t="s">
        <v>465</v>
      </c>
      <c r="H3" s="1018"/>
      <c r="I3" s="1018"/>
      <c r="J3" s="1018"/>
      <c r="K3" s="233"/>
    </row>
    <row r="4" spans="1:11" ht="24" customHeight="1">
      <c r="A4" s="234"/>
      <c r="B4" s="1019" t="s">
        <v>152</v>
      </c>
      <c r="C4" s="990" t="s">
        <v>91</v>
      </c>
      <c r="D4" s="990" t="s">
        <v>153</v>
      </c>
      <c r="E4" s="990"/>
      <c r="F4" s="990"/>
      <c r="G4" s="990"/>
      <c r="H4" s="1020" t="s">
        <v>154</v>
      </c>
      <c r="I4" s="1020" t="s">
        <v>155</v>
      </c>
      <c r="J4" s="1019" t="s">
        <v>156</v>
      </c>
      <c r="K4" s="233"/>
    </row>
    <row r="5" spans="1:11" ht="27">
      <c r="A5" s="234"/>
      <c r="B5" s="996"/>
      <c r="C5" s="990"/>
      <c r="D5" s="82" t="s">
        <v>157</v>
      </c>
      <c r="E5" s="82" t="s">
        <v>158</v>
      </c>
      <c r="F5" s="81" t="s">
        <v>159</v>
      </c>
      <c r="G5" s="82" t="s">
        <v>160</v>
      </c>
      <c r="H5" s="1021"/>
      <c r="I5" s="1021"/>
      <c r="J5" s="996"/>
      <c r="K5" s="233"/>
    </row>
    <row r="6" spans="1:11" ht="27.75" customHeight="1">
      <c r="A6" s="234"/>
      <c r="B6" s="54"/>
      <c r="C6" s="54"/>
      <c r="D6" s="54"/>
      <c r="E6" s="54"/>
      <c r="F6" s="54"/>
      <c r="G6" s="54"/>
      <c r="H6" s="54"/>
      <c r="I6" s="54"/>
      <c r="J6" s="54"/>
      <c r="K6" s="233"/>
    </row>
    <row r="7" spans="1:11" ht="27.75" customHeight="1">
      <c r="A7" s="234"/>
      <c r="B7" s="54"/>
      <c r="C7" s="54"/>
      <c r="D7" s="54"/>
      <c r="E7" s="54"/>
      <c r="F7" s="54"/>
      <c r="G7" s="54"/>
      <c r="H7" s="54"/>
      <c r="I7" s="54"/>
      <c r="J7" s="54"/>
      <c r="K7" s="233"/>
    </row>
    <row r="8" spans="1:11" ht="27.75" customHeight="1">
      <c r="A8" s="234"/>
      <c r="B8" s="54"/>
      <c r="C8" s="54"/>
      <c r="D8" s="54"/>
      <c r="E8" s="54"/>
      <c r="F8" s="54"/>
      <c r="G8" s="54"/>
      <c r="H8" s="54"/>
      <c r="I8" s="54"/>
      <c r="J8" s="54"/>
      <c r="K8" s="233"/>
    </row>
    <row r="9" spans="1:11" ht="27.75" customHeight="1">
      <c r="A9" s="234"/>
      <c r="B9" s="54"/>
      <c r="C9" s="54"/>
      <c r="D9" s="54"/>
      <c r="E9" s="54"/>
      <c r="F9" s="54"/>
      <c r="G9" s="54"/>
      <c r="H9" s="54"/>
      <c r="I9" s="54"/>
      <c r="J9" s="54"/>
      <c r="K9" s="233"/>
    </row>
    <row r="10" spans="1:11" ht="27.75" customHeight="1">
      <c r="A10" s="234"/>
      <c r="B10" s="54"/>
      <c r="C10" s="54"/>
      <c r="D10" s="54"/>
      <c r="E10" s="54"/>
      <c r="F10" s="54"/>
      <c r="G10" s="54"/>
      <c r="H10" s="54"/>
      <c r="I10" s="54"/>
      <c r="J10" s="54"/>
      <c r="K10" s="233"/>
    </row>
    <row r="11" spans="1:11" ht="27.75" customHeight="1">
      <c r="A11" s="234"/>
      <c r="B11" s="54"/>
      <c r="C11" s="54"/>
      <c r="D11" s="54"/>
      <c r="E11" s="54"/>
      <c r="F11" s="54"/>
      <c r="G11" s="54"/>
      <c r="H11" s="54"/>
      <c r="I11" s="54"/>
      <c r="J11" s="54"/>
      <c r="K11" s="233"/>
    </row>
    <row r="12" spans="1:11" ht="27.75" customHeight="1">
      <c r="A12" s="234"/>
      <c r="B12" s="54"/>
      <c r="C12" s="54"/>
      <c r="D12" s="54"/>
      <c r="E12" s="54"/>
      <c r="F12" s="54"/>
      <c r="G12" s="54"/>
      <c r="H12" s="54"/>
      <c r="I12" s="54"/>
      <c r="J12" s="54"/>
      <c r="K12" s="233"/>
    </row>
    <row r="13" spans="1:11" ht="27.75" customHeight="1">
      <c r="A13" s="234"/>
      <c r="B13" s="54"/>
      <c r="C13" s="54"/>
      <c r="D13" s="54"/>
      <c r="E13" s="54"/>
      <c r="F13" s="54"/>
      <c r="G13" s="54"/>
      <c r="H13" s="54"/>
      <c r="I13" s="54"/>
      <c r="J13" s="54"/>
      <c r="K13" s="233"/>
    </row>
    <row r="14" spans="1:11" ht="27.75" customHeight="1">
      <c r="A14" s="234"/>
      <c r="B14" s="54"/>
      <c r="C14" s="54"/>
      <c r="D14" s="54"/>
      <c r="E14" s="54"/>
      <c r="F14" s="54"/>
      <c r="G14" s="54"/>
      <c r="H14" s="54"/>
      <c r="I14" s="54"/>
      <c r="J14" s="54"/>
      <c r="K14" s="233"/>
    </row>
    <row r="15" spans="1:11" ht="27.75" customHeight="1">
      <c r="A15" s="234"/>
      <c r="B15" s="54"/>
      <c r="C15" s="54"/>
      <c r="D15" s="54"/>
      <c r="E15" s="54"/>
      <c r="F15" s="54"/>
      <c r="G15" s="54"/>
      <c r="H15" s="54"/>
      <c r="I15" s="54"/>
      <c r="J15" s="54"/>
      <c r="K15" s="233"/>
    </row>
    <row r="16" spans="1:11" ht="27.75" customHeight="1">
      <c r="A16" s="234"/>
      <c r="B16" s="54"/>
      <c r="C16" s="54"/>
      <c r="D16" s="54"/>
      <c r="E16" s="54"/>
      <c r="F16" s="54"/>
      <c r="G16" s="54"/>
      <c r="H16" s="54"/>
      <c r="I16" s="54"/>
      <c r="J16" s="54"/>
      <c r="K16" s="233"/>
    </row>
    <row r="17" spans="1:11" ht="27.75" customHeight="1">
      <c r="A17" s="234"/>
      <c r="B17" s="54"/>
      <c r="C17" s="54"/>
      <c r="D17" s="54"/>
      <c r="E17" s="54"/>
      <c r="F17" s="54"/>
      <c r="G17" s="54"/>
      <c r="H17" s="54"/>
      <c r="I17" s="54"/>
      <c r="J17" s="54"/>
      <c r="K17" s="233"/>
    </row>
    <row r="18" spans="1:11" ht="27.75" customHeight="1">
      <c r="A18" s="234"/>
      <c r="B18" s="54"/>
      <c r="C18" s="54"/>
      <c r="D18" s="54"/>
      <c r="E18" s="54"/>
      <c r="F18" s="54"/>
      <c r="G18" s="54"/>
      <c r="H18" s="54"/>
      <c r="I18" s="54"/>
      <c r="J18" s="54"/>
      <c r="K18" s="233"/>
    </row>
    <row r="19" spans="1:11" ht="27.75" customHeight="1">
      <c r="A19" s="234"/>
      <c r="B19" s="54"/>
      <c r="C19" s="54"/>
      <c r="D19" s="54"/>
      <c r="E19" s="54"/>
      <c r="F19" s="54"/>
      <c r="G19" s="54"/>
      <c r="H19" s="54"/>
      <c r="I19" s="54"/>
      <c r="J19" s="54"/>
      <c r="K19" s="233"/>
    </row>
    <row r="20" spans="1:11" ht="27.75" customHeight="1">
      <c r="A20" s="234"/>
      <c r="B20" s="54"/>
      <c r="C20" s="54"/>
      <c r="D20" s="54"/>
      <c r="E20" s="54"/>
      <c r="F20" s="54"/>
      <c r="G20" s="54"/>
      <c r="H20" s="54"/>
      <c r="I20" s="54"/>
      <c r="J20" s="54"/>
      <c r="K20" s="233"/>
    </row>
    <row r="21" spans="1:11" ht="19.5" customHeight="1">
      <c r="A21" s="234"/>
      <c r="B21" s="62" t="s">
        <v>312</v>
      </c>
      <c r="C21" s="62"/>
      <c r="D21" s="62"/>
      <c r="E21" s="62"/>
      <c r="F21" s="62"/>
      <c r="G21" s="62"/>
      <c r="H21" s="62"/>
      <c r="I21" s="62"/>
      <c r="K21" s="233"/>
    </row>
    <row r="22" spans="1:11" ht="19.5" customHeight="1">
      <c r="A22" s="234"/>
      <c r="B22" s="246" t="s">
        <v>322</v>
      </c>
      <c r="C22" s="62"/>
      <c r="D22" s="62"/>
      <c r="E22" s="62"/>
      <c r="F22" s="62"/>
      <c r="G22" s="62"/>
      <c r="H22" s="62"/>
      <c r="I22" s="62"/>
      <c r="K22" s="233"/>
    </row>
    <row r="23" spans="1:11" ht="19.5" customHeight="1">
      <c r="A23" s="234"/>
      <c r="B23" s="62" t="s">
        <v>310</v>
      </c>
      <c r="C23" s="62"/>
      <c r="D23" s="62"/>
      <c r="E23" s="62"/>
      <c r="F23" s="62"/>
      <c r="G23" s="62"/>
      <c r="H23" s="62"/>
      <c r="I23" s="62"/>
      <c r="K23" s="233"/>
    </row>
    <row r="24" spans="1:11" ht="19.5" customHeight="1">
      <c r="A24" s="234"/>
      <c r="B24" s="246" t="s">
        <v>353</v>
      </c>
      <c r="C24" s="62"/>
      <c r="D24" s="62"/>
      <c r="E24" s="62"/>
      <c r="F24" s="62"/>
      <c r="G24" s="62"/>
      <c r="H24" s="62"/>
      <c r="I24" s="62"/>
      <c r="K24" s="233"/>
    </row>
    <row r="25" spans="1:11" ht="19.5" customHeight="1">
      <c r="A25" s="234"/>
      <c r="B25" s="62" t="s">
        <v>311</v>
      </c>
      <c r="C25" s="62"/>
      <c r="D25" s="62"/>
      <c r="E25" s="62"/>
      <c r="F25" s="62"/>
      <c r="G25" s="62"/>
      <c r="H25" s="62"/>
      <c r="I25" s="62"/>
      <c r="K25" s="233"/>
    </row>
    <row r="26" spans="1:11" ht="19.5" customHeight="1">
      <c r="A26" s="234"/>
      <c r="B26" s="246" t="s">
        <v>321</v>
      </c>
      <c r="C26" s="62"/>
      <c r="D26" s="62"/>
      <c r="E26" s="62"/>
      <c r="F26" s="62"/>
      <c r="G26" s="62"/>
      <c r="H26" s="62"/>
      <c r="I26" s="62"/>
      <c r="K26" s="233"/>
    </row>
    <row r="27" spans="1:11">
      <c r="A27" s="93"/>
      <c r="B27" s="87"/>
      <c r="C27" s="87"/>
      <c r="D27" s="87"/>
      <c r="E27" s="87"/>
      <c r="F27" s="87"/>
      <c r="G27" s="87"/>
      <c r="H27" s="87"/>
      <c r="I27" s="87"/>
      <c r="J27" s="87"/>
      <c r="K27" s="86"/>
    </row>
  </sheetData>
  <mergeCells count="7">
    <mergeCell ref="G3:J3"/>
    <mergeCell ref="B4:B5"/>
    <mergeCell ref="C4:C5"/>
    <mergeCell ref="D4:G4"/>
    <mergeCell ref="H4:H5"/>
    <mergeCell ref="I4:I5"/>
    <mergeCell ref="J4:J5"/>
  </mergeCells>
  <phoneticPr fontId="1"/>
  <printOptions horizontalCentered="1"/>
  <pageMargins left="0.82677165354330717" right="0.70866141732283472" top="0.82677165354330717" bottom="1.0236220472440944" header="0.31496062992125984" footer="0.43307086614173229"/>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5F44-C5B0-4E65-BA17-C18CCC05B963}">
  <dimension ref="A1:G16"/>
  <sheetViews>
    <sheetView showGridLines="0" zoomScaleNormal="100" zoomScaleSheetLayoutView="100" workbookViewId="0"/>
  </sheetViews>
  <sheetFormatPr defaultColWidth="9" defaultRowHeight="13.5"/>
  <cols>
    <col min="1" max="1" width="2.625" style="49" customWidth="1"/>
    <col min="2" max="2" width="15.5" style="49" customWidth="1"/>
    <col min="3" max="3" width="13.125" style="49" customWidth="1"/>
    <col min="4" max="4" width="24.625" style="49" customWidth="1"/>
    <col min="5" max="5" width="23" style="49" customWidth="1"/>
    <col min="6" max="6" width="55.625" style="49" customWidth="1"/>
    <col min="7" max="7" width="2.625" style="49" customWidth="1"/>
    <col min="8" max="16384" width="9" style="49"/>
  </cols>
  <sheetData>
    <row r="1" spans="1:7">
      <c r="A1" s="232"/>
      <c r="B1" s="90"/>
      <c r="C1" s="90"/>
      <c r="D1" s="90"/>
      <c r="E1" s="90"/>
      <c r="F1" s="90"/>
      <c r="G1" s="89"/>
    </row>
    <row r="2" spans="1:7" ht="15.75" customHeight="1">
      <c r="A2" s="234"/>
      <c r="F2" s="80" t="s">
        <v>104</v>
      </c>
      <c r="G2" s="261"/>
    </row>
    <row r="3" spans="1:7" ht="30" customHeight="1">
      <c r="A3" s="234"/>
      <c r="B3" s="83" t="s">
        <v>161</v>
      </c>
      <c r="C3" s="83"/>
      <c r="D3" s="84"/>
      <c r="F3" s="75" t="s">
        <v>466</v>
      </c>
      <c r="G3" s="233"/>
    </row>
    <row r="4" spans="1:7" ht="20.25" customHeight="1">
      <c r="A4" s="234"/>
      <c r="B4" s="1020" t="s">
        <v>162</v>
      </c>
      <c r="C4" s="82" t="s">
        <v>163</v>
      </c>
      <c r="D4" s="85" t="s">
        <v>164</v>
      </c>
      <c r="E4" s="82" t="s">
        <v>165</v>
      </c>
      <c r="F4" s="82" t="s">
        <v>166</v>
      </c>
      <c r="G4" s="233"/>
    </row>
    <row r="5" spans="1:7" ht="63.75" customHeight="1">
      <c r="A5" s="234"/>
      <c r="B5" s="1022"/>
      <c r="C5" s="86"/>
      <c r="D5" s="87"/>
      <c r="E5" s="88"/>
      <c r="F5" s="88"/>
      <c r="G5" s="233"/>
    </row>
    <row r="6" spans="1:7" ht="63.75" customHeight="1">
      <c r="A6" s="234"/>
      <c r="B6" s="1022"/>
      <c r="C6" s="89"/>
      <c r="D6" s="90"/>
      <c r="E6" s="54"/>
      <c r="F6" s="54"/>
      <c r="G6" s="233"/>
    </row>
    <row r="7" spans="1:7" ht="63.75" customHeight="1">
      <c r="A7" s="234"/>
      <c r="B7" s="1021"/>
      <c r="C7" s="89"/>
      <c r="D7" s="90"/>
      <c r="E7" s="54"/>
      <c r="F7" s="54"/>
      <c r="G7" s="233"/>
    </row>
    <row r="8" spans="1:7" ht="16.5" customHeight="1">
      <c r="A8" s="234"/>
      <c r="B8" s="91"/>
      <c r="C8" s="90"/>
      <c r="D8" s="90"/>
      <c r="E8" s="92"/>
      <c r="F8" s="92"/>
      <c r="G8" s="233"/>
    </row>
    <row r="9" spans="1:7" ht="20.25" customHeight="1">
      <c r="A9" s="234"/>
      <c r="B9" s="1020" t="s">
        <v>167</v>
      </c>
      <c r="C9" s="82" t="s">
        <v>163</v>
      </c>
      <c r="D9" s="82" t="s">
        <v>168</v>
      </c>
      <c r="E9" s="82" t="s">
        <v>165</v>
      </c>
      <c r="F9" s="82" t="s">
        <v>166</v>
      </c>
      <c r="G9" s="233"/>
    </row>
    <row r="10" spans="1:7" ht="63.75" customHeight="1">
      <c r="A10" s="234"/>
      <c r="B10" s="1022"/>
      <c r="C10" s="88"/>
      <c r="D10" s="93"/>
      <c r="E10" s="82"/>
      <c r="F10" s="82"/>
      <c r="G10" s="233"/>
    </row>
    <row r="11" spans="1:7" ht="63.75" customHeight="1">
      <c r="A11" s="234"/>
      <c r="B11" s="1022"/>
      <c r="C11" s="54"/>
      <c r="D11" s="94"/>
      <c r="E11" s="54"/>
      <c r="F11" s="54"/>
      <c r="G11" s="233"/>
    </row>
    <row r="12" spans="1:7" ht="63.75" customHeight="1">
      <c r="A12" s="234"/>
      <c r="B12" s="1021"/>
      <c r="C12" s="54"/>
      <c r="D12" s="94"/>
      <c r="E12" s="54"/>
      <c r="F12" s="54"/>
      <c r="G12" s="233"/>
    </row>
    <row r="13" spans="1:7" ht="11.25" customHeight="1">
      <c r="A13" s="234"/>
      <c r="G13" s="233"/>
    </row>
    <row r="14" spans="1:7" ht="18" customHeight="1">
      <c r="A14" s="234"/>
      <c r="B14" s="49" t="s">
        <v>169</v>
      </c>
      <c r="G14" s="233"/>
    </row>
    <row r="15" spans="1:7">
      <c r="A15" s="234"/>
      <c r="B15" s="49" t="s">
        <v>355</v>
      </c>
      <c r="G15" s="233"/>
    </row>
    <row r="16" spans="1:7">
      <c r="A16" s="93"/>
      <c r="B16" s="87"/>
      <c r="C16" s="87"/>
      <c r="D16" s="87"/>
      <c r="E16" s="87"/>
      <c r="F16" s="87"/>
      <c r="G16" s="86"/>
    </row>
  </sheetData>
  <mergeCells count="2">
    <mergeCell ref="B4:B7"/>
    <mergeCell ref="B9:B12"/>
  </mergeCells>
  <phoneticPr fontId="1"/>
  <printOptions horizontalCentered="1"/>
  <pageMargins left="0.70866141732283472" right="0.70866141732283472" top="0.74803149606299213" bottom="0.74803149606299213" header="0.31496062992125984" footer="0.31496062992125984"/>
  <pageSetup paperSize="9"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B3F6-347E-4500-AFFB-11C1964F7A5E}">
  <dimension ref="A1:I22"/>
  <sheetViews>
    <sheetView showGridLines="0" zoomScaleNormal="100" zoomScaleSheetLayoutView="100" workbookViewId="0"/>
  </sheetViews>
  <sheetFormatPr defaultColWidth="9" defaultRowHeight="13.5"/>
  <cols>
    <col min="1" max="1" width="2.625" style="69" customWidth="1"/>
    <col min="2" max="2" width="13.375" style="69" customWidth="1"/>
    <col min="3" max="3" width="13.5" style="69" customWidth="1"/>
    <col min="4" max="4" width="27.5" style="69" customWidth="1"/>
    <col min="5" max="5" width="12.625" style="69" customWidth="1"/>
    <col min="6" max="7" width="13" style="69" customWidth="1"/>
    <col min="8" max="8" width="10.125" style="69" customWidth="1"/>
    <col min="9" max="9" width="2.625" style="69" customWidth="1"/>
    <col min="10" max="16384" width="9" style="69"/>
  </cols>
  <sheetData>
    <row r="1" spans="1:9" ht="13.5" customHeight="1">
      <c r="A1" s="232"/>
      <c r="B1" s="90"/>
      <c r="C1" s="90"/>
      <c r="D1" s="90"/>
      <c r="E1" s="90"/>
      <c r="F1" s="90"/>
      <c r="G1" s="90"/>
      <c r="H1" s="90"/>
      <c r="I1" s="89"/>
    </row>
    <row r="2" spans="1:9" ht="25.5" customHeight="1">
      <c r="A2" s="234"/>
      <c r="B2" s="49"/>
      <c r="C2" s="49"/>
      <c r="D2" s="49"/>
      <c r="E2" s="49"/>
      <c r="F2" s="49"/>
      <c r="G2" s="49"/>
      <c r="H2" s="80" t="s">
        <v>170</v>
      </c>
      <c r="I2" s="233"/>
    </row>
    <row r="3" spans="1:9" s="49" customFormat="1" ht="30" customHeight="1">
      <c r="A3" s="234"/>
      <c r="B3" s="999" t="s">
        <v>467</v>
      </c>
      <c r="C3" s="999"/>
      <c r="D3" s="999"/>
      <c r="E3" s="999"/>
      <c r="H3" s="75" t="s">
        <v>131</v>
      </c>
      <c r="I3" s="233"/>
    </row>
    <row r="4" spans="1:9" ht="27" customHeight="1">
      <c r="A4" s="234"/>
      <c r="B4" s="990" t="s">
        <v>95</v>
      </c>
      <c r="C4" s="990"/>
      <c r="D4" s="1023" t="s">
        <v>96</v>
      </c>
      <c r="E4" s="990" t="s">
        <v>97</v>
      </c>
      <c r="F4" s="990"/>
      <c r="G4" s="990"/>
      <c r="H4" s="1023" t="s">
        <v>98</v>
      </c>
      <c r="I4" s="233"/>
    </row>
    <row r="5" spans="1:9" ht="27">
      <c r="A5" s="234"/>
      <c r="B5" s="82" t="s">
        <v>99</v>
      </c>
      <c r="C5" s="82" t="s">
        <v>100</v>
      </c>
      <c r="D5" s="1023"/>
      <c r="E5" s="81" t="s">
        <v>268</v>
      </c>
      <c r="F5" s="81" t="s">
        <v>101</v>
      </c>
      <c r="G5" s="81" t="s">
        <v>102</v>
      </c>
      <c r="H5" s="990"/>
      <c r="I5" s="233"/>
    </row>
    <row r="6" spans="1:9" ht="29.25" customHeight="1">
      <c r="A6" s="234"/>
      <c r="B6" s="990"/>
      <c r="C6" s="54"/>
      <c r="D6" s="81" t="s">
        <v>271</v>
      </c>
      <c r="E6" s="54"/>
      <c r="F6" s="77" t="str">
        <f>IF(ISERROR(E6/C6),"0.0%",E6/C6)</f>
        <v>0.0%</v>
      </c>
      <c r="G6" s="54"/>
      <c r="H6" s="82" t="s">
        <v>103</v>
      </c>
      <c r="I6" s="233"/>
    </row>
    <row r="7" spans="1:9" ht="29.25" customHeight="1">
      <c r="A7" s="234"/>
      <c r="B7" s="990"/>
      <c r="C7" s="54"/>
      <c r="D7" s="81" t="s">
        <v>271</v>
      </c>
      <c r="E7" s="54"/>
      <c r="F7" s="77" t="str">
        <f t="shared" ref="F7:F11" si="0">IF(ISERROR(E7/C7),"0.0%",E7/C7)</f>
        <v>0.0%</v>
      </c>
      <c r="G7" s="54"/>
      <c r="H7" s="82" t="s">
        <v>103</v>
      </c>
      <c r="I7" s="233"/>
    </row>
    <row r="8" spans="1:9" ht="29.25" customHeight="1">
      <c r="A8" s="234"/>
      <c r="B8" s="990"/>
      <c r="C8" s="54"/>
      <c r="D8" s="81" t="s">
        <v>271</v>
      </c>
      <c r="E8" s="54"/>
      <c r="F8" s="77" t="str">
        <f t="shared" si="0"/>
        <v>0.0%</v>
      </c>
      <c r="G8" s="54"/>
      <c r="H8" s="82" t="s">
        <v>103</v>
      </c>
      <c r="I8" s="233"/>
    </row>
    <row r="9" spans="1:9" ht="29.25" customHeight="1">
      <c r="A9" s="234"/>
      <c r="B9" s="990"/>
      <c r="C9" s="54"/>
      <c r="D9" s="81" t="s">
        <v>271</v>
      </c>
      <c r="E9" s="54"/>
      <c r="F9" s="77" t="str">
        <f t="shared" si="0"/>
        <v>0.0%</v>
      </c>
      <c r="G9" s="54"/>
      <c r="H9" s="82" t="s">
        <v>103</v>
      </c>
      <c r="I9" s="233"/>
    </row>
    <row r="10" spans="1:9" ht="29.25" customHeight="1">
      <c r="A10" s="234"/>
      <c r="B10" s="990"/>
      <c r="C10" s="54"/>
      <c r="D10" s="81" t="s">
        <v>271</v>
      </c>
      <c r="E10" s="54"/>
      <c r="F10" s="77" t="str">
        <f t="shared" si="0"/>
        <v>0.0%</v>
      </c>
      <c r="G10" s="54"/>
      <c r="H10" s="82" t="s">
        <v>103</v>
      </c>
      <c r="I10" s="233"/>
    </row>
    <row r="11" spans="1:9" ht="29.25" customHeight="1">
      <c r="A11" s="234"/>
      <c r="B11" s="990"/>
      <c r="C11" s="54"/>
      <c r="D11" s="81" t="s">
        <v>271</v>
      </c>
      <c r="E11" s="54"/>
      <c r="F11" s="77" t="str">
        <f t="shared" si="0"/>
        <v>0.0%</v>
      </c>
      <c r="G11" s="54"/>
      <c r="H11" s="82" t="s">
        <v>103</v>
      </c>
      <c r="I11" s="233"/>
    </row>
    <row r="12" spans="1:9" ht="24.6" customHeight="1">
      <c r="A12" s="234"/>
      <c r="B12" s="424" t="s">
        <v>468</v>
      </c>
      <c r="C12" s="424"/>
      <c r="D12" s="424"/>
      <c r="E12" s="424"/>
      <c r="F12" s="424"/>
      <c r="G12" s="424"/>
      <c r="H12" s="424"/>
      <c r="I12" s="233"/>
    </row>
    <row r="13" spans="1:9" ht="19.5" customHeight="1">
      <c r="A13" s="234"/>
      <c r="B13" s="62" t="s">
        <v>69</v>
      </c>
      <c r="C13" s="62"/>
      <c r="D13" s="62"/>
      <c r="E13" s="62"/>
      <c r="F13" s="62"/>
      <c r="G13" s="62"/>
      <c r="H13" s="62"/>
      <c r="I13" s="233"/>
    </row>
    <row r="14" spans="1:9" s="58" customFormat="1" ht="19.5" customHeight="1">
      <c r="A14" s="262"/>
      <c r="B14" s="1011" t="s">
        <v>469</v>
      </c>
      <c r="C14" s="1011"/>
      <c r="D14" s="1011"/>
      <c r="E14" s="1011"/>
      <c r="F14" s="1011"/>
      <c r="G14" s="1011"/>
      <c r="H14" s="1011"/>
      <c r="I14" s="263"/>
    </row>
    <row r="15" spans="1:9" s="58" customFormat="1" ht="19.5" customHeight="1">
      <c r="A15" s="262"/>
      <c r="B15" s="1011" t="s">
        <v>120</v>
      </c>
      <c r="C15" s="1011"/>
      <c r="D15" s="1011"/>
      <c r="E15" s="1011"/>
      <c r="F15" s="1011"/>
      <c r="G15" s="1011"/>
      <c r="H15" s="1011"/>
      <c r="I15" s="263"/>
    </row>
    <row r="16" spans="1:9" s="58" customFormat="1" ht="19.5" customHeight="1">
      <c r="A16" s="262"/>
      <c r="B16" s="1011" t="s">
        <v>121</v>
      </c>
      <c r="C16" s="1011"/>
      <c r="D16" s="1011"/>
      <c r="E16" s="1011"/>
      <c r="F16" s="1011"/>
      <c r="G16" s="1011"/>
      <c r="H16" s="1011"/>
      <c r="I16" s="263"/>
    </row>
    <row r="17" spans="1:9" s="58" customFormat="1" ht="19.5" customHeight="1">
      <c r="A17" s="262"/>
      <c r="B17" s="1011" t="s">
        <v>144</v>
      </c>
      <c r="C17" s="1011"/>
      <c r="D17" s="1011"/>
      <c r="E17" s="1011"/>
      <c r="F17" s="1011"/>
      <c r="G17" s="1011"/>
      <c r="H17" s="1011"/>
      <c r="I17" s="263"/>
    </row>
    <row r="18" spans="1:9" s="58" customFormat="1" ht="19.5" customHeight="1">
      <c r="A18" s="262"/>
      <c r="B18" s="1011" t="s">
        <v>114</v>
      </c>
      <c r="C18" s="1011"/>
      <c r="D18" s="1011"/>
      <c r="E18" s="1011"/>
      <c r="F18" s="1011"/>
      <c r="G18" s="1011"/>
      <c r="H18" s="1011"/>
      <c r="I18" s="263"/>
    </row>
    <row r="19" spans="1:9" s="58" customFormat="1" ht="19.5" customHeight="1">
      <c r="A19" s="262"/>
      <c r="B19" s="1011" t="s">
        <v>122</v>
      </c>
      <c r="C19" s="1011"/>
      <c r="D19" s="1011"/>
      <c r="E19" s="1011"/>
      <c r="F19" s="1011"/>
      <c r="G19" s="1011"/>
      <c r="H19" s="1011"/>
      <c r="I19" s="263"/>
    </row>
    <row r="20" spans="1:9" s="58" customFormat="1" ht="19.5" customHeight="1">
      <c r="A20" s="262"/>
      <c r="B20" s="1011" t="s">
        <v>124</v>
      </c>
      <c r="C20" s="1011"/>
      <c r="D20" s="1011"/>
      <c r="E20" s="1011"/>
      <c r="F20" s="1011"/>
      <c r="G20" s="1011"/>
      <c r="H20" s="1011"/>
      <c r="I20" s="263"/>
    </row>
    <row r="21" spans="1:9" ht="12.95" customHeight="1">
      <c r="A21" s="93"/>
      <c r="B21" s="87"/>
      <c r="C21" s="87"/>
      <c r="D21" s="87"/>
      <c r="E21" s="87"/>
      <c r="F21" s="87"/>
      <c r="G21" s="87"/>
      <c r="H21" s="87"/>
      <c r="I21" s="86"/>
    </row>
    <row r="22" spans="1:9" ht="32.1" customHeight="1"/>
  </sheetData>
  <mergeCells count="14">
    <mergeCell ref="B6:B11"/>
    <mergeCell ref="B19:H19"/>
    <mergeCell ref="B20:H20"/>
    <mergeCell ref="B12:H12"/>
    <mergeCell ref="B14:H14"/>
    <mergeCell ref="B15:H15"/>
    <mergeCell ref="B16:H16"/>
    <mergeCell ref="B17:H17"/>
    <mergeCell ref="B18:H18"/>
    <mergeCell ref="B3:E3"/>
    <mergeCell ref="B4:C4"/>
    <mergeCell ref="D4:D5"/>
    <mergeCell ref="E4:G4"/>
    <mergeCell ref="H4:H5"/>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51A6-D156-4752-9B08-61CB382397D6}">
  <dimension ref="A1:I22"/>
  <sheetViews>
    <sheetView showGridLines="0" zoomScaleNormal="100" zoomScaleSheetLayoutView="100" workbookViewId="0"/>
  </sheetViews>
  <sheetFormatPr defaultColWidth="9" defaultRowHeight="13.5"/>
  <cols>
    <col min="1" max="1" width="2.625" style="69" customWidth="1"/>
    <col min="2" max="2" width="13.375" style="69" customWidth="1"/>
    <col min="3" max="3" width="13.5" style="69" customWidth="1"/>
    <col min="4" max="4" width="27.5" style="69" customWidth="1"/>
    <col min="5" max="5" width="13.5" style="69" customWidth="1"/>
    <col min="6" max="7" width="13" style="69" customWidth="1"/>
    <col min="8" max="8" width="10.125" style="69" customWidth="1"/>
    <col min="9" max="9" width="2.625" style="69" customWidth="1"/>
    <col min="10" max="16384" width="9" style="69"/>
  </cols>
  <sheetData>
    <row r="1" spans="1:9">
      <c r="A1" s="232"/>
      <c r="B1" s="90"/>
      <c r="C1" s="90"/>
      <c r="D1" s="90"/>
      <c r="E1" s="90"/>
      <c r="F1" s="90"/>
      <c r="G1" s="90"/>
      <c r="H1" s="90"/>
      <c r="I1" s="89"/>
    </row>
    <row r="2" spans="1:9" ht="25.5" customHeight="1">
      <c r="A2" s="234"/>
      <c r="B2" s="49"/>
      <c r="C2" s="49"/>
      <c r="D2" s="49"/>
      <c r="E2" s="49"/>
      <c r="F2" s="49"/>
      <c r="G2" s="49"/>
      <c r="H2" s="80" t="s">
        <v>171</v>
      </c>
      <c r="I2" s="233"/>
    </row>
    <row r="3" spans="1:9" s="49" customFormat="1" ht="30" customHeight="1">
      <c r="A3" s="234"/>
      <c r="B3" s="1024" t="s">
        <v>470</v>
      </c>
      <c r="C3" s="1024"/>
      <c r="D3" s="1024"/>
      <c r="E3" s="1024"/>
      <c r="H3" s="75" t="s">
        <v>131</v>
      </c>
      <c r="I3" s="233"/>
    </row>
    <row r="4" spans="1:9" ht="27" customHeight="1" thickBot="1">
      <c r="A4" s="234"/>
      <c r="B4" s="1019" t="s">
        <v>95</v>
      </c>
      <c r="C4" s="1019"/>
      <c r="D4" s="1020" t="s">
        <v>96</v>
      </c>
      <c r="E4" s="1019" t="s">
        <v>97</v>
      </c>
      <c r="F4" s="1019"/>
      <c r="G4" s="990"/>
      <c r="H4" s="1023" t="s">
        <v>98</v>
      </c>
      <c r="I4" s="233"/>
    </row>
    <row r="5" spans="1:9" ht="27">
      <c r="A5" s="234"/>
      <c r="B5" s="82" t="s">
        <v>99</v>
      </c>
      <c r="C5" s="82" t="s">
        <v>100</v>
      </c>
      <c r="D5" s="1025"/>
      <c r="E5" s="81" t="s">
        <v>105</v>
      </c>
      <c r="F5" s="81" t="s">
        <v>101</v>
      </c>
      <c r="G5" s="76" t="s">
        <v>102</v>
      </c>
      <c r="H5" s="990"/>
      <c r="I5" s="233"/>
    </row>
    <row r="6" spans="1:9" ht="29.25" customHeight="1">
      <c r="A6" s="234"/>
      <c r="B6" s="1019"/>
      <c r="C6" s="54"/>
      <c r="D6" s="81" t="s">
        <v>271</v>
      </c>
      <c r="E6" s="54"/>
      <c r="F6" s="77" t="str">
        <f>IF(ISERROR(E6/C6),"0.0%",E6/C6)</f>
        <v>0.0%</v>
      </c>
      <c r="G6" s="78"/>
      <c r="H6" s="82" t="s">
        <v>103</v>
      </c>
      <c r="I6" s="233"/>
    </row>
    <row r="7" spans="1:9" ht="29.25" customHeight="1">
      <c r="A7" s="234"/>
      <c r="B7" s="1026"/>
      <c r="C7" s="54"/>
      <c r="D7" s="81" t="s">
        <v>271</v>
      </c>
      <c r="E7" s="54"/>
      <c r="F7" s="77" t="str">
        <f t="shared" ref="F7:F11" si="0">IF(ISERROR(E7/C7),"0.0%",E7/C7)</f>
        <v>0.0%</v>
      </c>
      <c r="G7" s="78"/>
      <c r="H7" s="82" t="s">
        <v>103</v>
      </c>
      <c r="I7" s="233"/>
    </row>
    <row r="8" spans="1:9" ht="29.25" customHeight="1">
      <c r="A8" s="234"/>
      <c r="B8" s="1026"/>
      <c r="C8" s="54"/>
      <c r="D8" s="81" t="s">
        <v>271</v>
      </c>
      <c r="E8" s="54"/>
      <c r="F8" s="77" t="str">
        <f t="shared" si="0"/>
        <v>0.0%</v>
      </c>
      <c r="G8" s="78"/>
      <c r="H8" s="82" t="s">
        <v>103</v>
      </c>
      <c r="I8" s="233"/>
    </row>
    <row r="9" spans="1:9" ht="29.25" customHeight="1">
      <c r="A9" s="234"/>
      <c r="B9" s="1026"/>
      <c r="C9" s="54"/>
      <c r="D9" s="81" t="s">
        <v>271</v>
      </c>
      <c r="E9" s="54"/>
      <c r="F9" s="77" t="str">
        <f t="shared" si="0"/>
        <v>0.0%</v>
      </c>
      <c r="G9" s="78"/>
      <c r="H9" s="82" t="s">
        <v>103</v>
      </c>
      <c r="I9" s="233"/>
    </row>
    <row r="10" spans="1:9" ht="29.25" customHeight="1">
      <c r="A10" s="234"/>
      <c r="B10" s="1026"/>
      <c r="C10" s="54"/>
      <c r="D10" s="81" t="s">
        <v>271</v>
      </c>
      <c r="E10" s="54"/>
      <c r="F10" s="77" t="str">
        <f t="shared" si="0"/>
        <v>0.0%</v>
      </c>
      <c r="G10" s="78"/>
      <c r="H10" s="82" t="s">
        <v>103</v>
      </c>
      <c r="I10" s="233"/>
    </row>
    <row r="11" spans="1:9" ht="29.25" customHeight="1">
      <c r="A11" s="234"/>
      <c r="B11" s="996"/>
      <c r="C11" s="54"/>
      <c r="D11" s="81" t="s">
        <v>271</v>
      </c>
      <c r="E11" s="54"/>
      <c r="F11" s="77" t="str">
        <f t="shared" si="0"/>
        <v>0.0%</v>
      </c>
      <c r="G11" s="78"/>
      <c r="H11" s="82" t="s">
        <v>103</v>
      </c>
      <c r="I11" s="233"/>
    </row>
    <row r="12" spans="1:9" ht="24.6" customHeight="1">
      <c r="A12" s="234"/>
      <c r="B12" s="1027" t="s">
        <v>471</v>
      </c>
      <c r="C12" s="1027"/>
      <c r="D12" s="1027"/>
      <c r="E12" s="1027"/>
      <c r="F12" s="1027"/>
      <c r="G12" s="1027"/>
      <c r="H12" s="1027"/>
      <c r="I12" s="233"/>
    </row>
    <row r="13" spans="1:9" ht="19.5" customHeight="1">
      <c r="A13" s="234"/>
      <c r="B13" s="62" t="s">
        <v>269</v>
      </c>
      <c r="C13" s="62"/>
      <c r="D13" s="62"/>
      <c r="E13" s="62"/>
      <c r="F13" s="62"/>
      <c r="G13" s="62"/>
      <c r="H13" s="62"/>
      <c r="I13" s="233"/>
    </row>
    <row r="14" spans="1:9" s="58" customFormat="1" ht="19.5" customHeight="1">
      <c r="A14" s="262"/>
      <c r="B14" s="1011" t="s">
        <v>472</v>
      </c>
      <c r="C14" s="1011"/>
      <c r="D14" s="1011"/>
      <c r="E14" s="1011"/>
      <c r="F14" s="1011"/>
      <c r="G14" s="1011"/>
      <c r="H14" s="1011"/>
      <c r="I14" s="263"/>
    </row>
    <row r="15" spans="1:9" s="58" customFormat="1" ht="19.5" customHeight="1">
      <c r="A15" s="262"/>
      <c r="B15" s="1011" t="s">
        <v>120</v>
      </c>
      <c r="C15" s="1011"/>
      <c r="D15" s="1011"/>
      <c r="E15" s="1011"/>
      <c r="F15" s="1011"/>
      <c r="G15" s="1011"/>
      <c r="H15" s="1011"/>
      <c r="I15" s="263"/>
    </row>
    <row r="16" spans="1:9" s="58" customFormat="1" ht="19.5" customHeight="1">
      <c r="A16" s="262"/>
      <c r="B16" s="1011" t="s">
        <v>121</v>
      </c>
      <c r="C16" s="1011"/>
      <c r="D16" s="1011"/>
      <c r="E16" s="1011"/>
      <c r="F16" s="1011"/>
      <c r="G16" s="1011"/>
      <c r="H16" s="1011"/>
      <c r="I16" s="263"/>
    </row>
    <row r="17" spans="1:9" s="58" customFormat="1" ht="19.5" customHeight="1">
      <c r="A17" s="262"/>
      <c r="B17" s="1011" t="s">
        <v>143</v>
      </c>
      <c r="C17" s="1011"/>
      <c r="D17" s="1011"/>
      <c r="E17" s="1011"/>
      <c r="F17" s="1011"/>
      <c r="G17" s="1011"/>
      <c r="H17" s="1011"/>
      <c r="I17" s="263"/>
    </row>
    <row r="18" spans="1:9" s="58" customFormat="1" ht="19.5" customHeight="1">
      <c r="A18" s="262"/>
      <c r="B18" s="1011" t="s">
        <v>114</v>
      </c>
      <c r="C18" s="1011"/>
      <c r="D18" s="1011"/>
      <c r="E18" s="1011"/>
      <c r="F18" s="1011"/>
      <c r="G18" s="1011"/>
      <c r="H18" s="1011"/>
      <c r="I18" s="263"/>
    </row>
    <row r="19" spans="1:9" s="58" customFormat="1" ht="19.5" customHeight="1">
      <c r="A19" s="262"/>
      <c r="B19" s="1011" t="s">
        <v>123</v>
      </c>
      <c r="C19" s="1011"/>
      <c r="D19" s="1011"/>
      <c r="E19" s="1011"/>
      <c r="F19" s="1011"/>
      <c r="G19" s="1011"/>
      <c r="H19" s="1011"/>
      <c r="I19" s="263"/>
    </row>
    <row r="20" spans="1:9" s="58" customFormat="1" ht="19.5" customHeight="1">
      <c r="A20" s="262"/>
      <c r="B20" s="1011" t="s">
        <v>124</v>
      </c>
      <c r="C20" s="1011"/>
      <c r="D20" s="1011"/>
      <c r="E20" s="1011"/>
      <c r="F20" s="1011"/>
      <c r="G20" s="1011"/>
      <c r="H20" s="1011"/>
      <c r="I20" s="263"/>
    </row>
    <row r="21" spans="1:9" ht="12.95" customHeight="1">
      <c r="A21" s="93"/>
      <c r="B21" s="87"/>
      <c r="C21" s="87"/>
      <c r="D21" s="87"/>
      <c r="E21" s="87"/>
      <c r="F21" s="87"/>
      <c r="G21" s="87"/>
      <c r="H21" s="87"/>
      <c r="I21" s="86"/>
    </row>
    <row r="22" spans="1:9" ht="32.1" customHeight="1"/>
  </sheetData>
  <mergeCells count="14">
    <mergeCell ref="B6:B11"/>
    <mergeCell ref="B19:H19"/>
    <mergeCell ref="B20:H20"/>
    <mergeCell ref="B12:H12"/>
    <mergeCell ref="B14:H14"/>
    <mergeCell ref="B15:H15"/>
    <mergeCell ref="B16:H16"/>
    <mergeCell ref="B17:H17"/>
    <mergeCell ref="B18:H18"/>
    <mergeCell ref="B3:E3"/>
    <mergeCell ref="B4:C4"/>
    <mergeCell ref="D4:D5"/>
    <mergeCell ref="E4:G4"/>
    <mergeCell ref="H4:H5"/>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74E0-7AA1-4F40-9627-1CED16FB22BD}">
  <dimension ref="A1:E46"/>
  <sheetViews>
    <sheetView showGridLines="0" zoomScaleNormal="100" zoomScaleSheetLayoutView="100" workbookViewId="0"/>
  </sheetViews>
  <sheetFormatPr defaultColWidth="9" defaultRowHeight="13.5"/>
  <cols>
    <col min="1" max="1" width="2.625" style="212" customWidth="1"/>
    <col min="2" max="2" width="5.5" style="212" customWidth="1"/>
    <col min="3" max="3" width="60.625" style="212" customWidth="1"/>
    <col min="4" max="4" width="65.625" style="212" customWidth="1"/>
    <col min="5" max="5" width="2.625" style="212" customWidth="1"/>
    <col min="6" max="16384" width="9" style="212"/>
  </cols>
  <sheetData>
    <row r="1" spans="1:5">
      <c r="A1" s="410"/>
      <c r="B1" s="411"/>
      <c r="C1" s="411"/>
      <c r="D1" s="411"/>
      <c r="E1" s="412"/>
    </row>
    <row r="2" spans="1:5" ht="22.5" customHeight="1">
      <c r="A2" s="413"/>
      <c r="D2" s="417" t="s">
        <v>265</v>
      </c>
      <c r="E2" s="414"/>
    </row>
    <row r="3" spans="1:5" ht="25.35" customHeight="1">
      <c r="A3" s="413"/>
      <c r="B3" s="1028" t="s">
        <v>264</v>
      </c>
      <c r="C3" s="1028"/>
      <c r="D3" s="418" t="s">
        <v>473</v>
      </c>
      <c r="E3" s="414"/>
    </row>
    <row r="4" spans="1:5" ht="22.5" customHeight="1">
      <c r="A4" s="413"/>
      <c r="B4" s="1029" t="s">
        <v>189</v>
      </c>
      <c r="C4" s="1029"/>
      <c r="E4" s="414"/>
    </row>
    <row r="5" spans="1:5" ht="22.5" customHeight="1">
      <c r="A5" s="413"/>
      <c r="B5" s="1034" t="s">
        <v>368</v>
      </c>
      <c r="C5" s="1034"/>
      <c r="D5" s="1034"/>
      <c r="E5" s="414"/>
    </row>
    <row r="6" spans="1:5" ht="22.5" customHeight="1">
      <c r="A6" s="413"/>
      <c r="B6" s="213" t="s">
        <v>172</v>
      </c>
      <c r="C6" s="214" t="s">
        <v>173</v>
      </c>
      <c r="D6" s="214" t="s">
        <v>174</v>
      </c>
      <c r="E6" s="414"/>
    </row>
    <row r="7" spans="1:5" ht="22.5" customHeight="1">
      <c r="A7" s="413"/>
      <c r="B7" s="214">
        <v>1</v>
      </c>
      <c r="C7" s="215" t="s">
        <v>175</v>
      </c>
      <c r="D7" s="215"/>
      <c r="E7" s="414"/>
    </row>
    <row r="8" spans="1:5" ht="22.5" customHeight="1">
      <c r="A8" s="413"/>
      <c r="B8" s="214">
        <v>2</v>
      </c>
      <c r="C8" s="215" t="s">
        <v>176</v>
      </c>
      <c r="D8" s="215"/>
      <c r="E8" s="414"/>
    </row>
    <row r="9" spans="1:5" ht="22.5" customHeight="1">
      <c r="A9" s="413"/>
      <c r="B9" s="214">
        <v>3</v>
      </c>
      <c r="C9" s="215" t="s">
        <v>177</v>
      </c>
      <c r="D9" s="215"/>
      <c r="E9" s="414"/>
    </row>
    <row r="10" spans="1:5" ht="22.5" customHeight="1">
      <c r="A10" s="413"/>
      <c r="B10" s="214">
        <v>4</v>
      </c>
      <c r="C10" s="215" t="s">
        <v>178</v>
      </c>
      <c r="D10" s="215"/>
      <c r="E10" s="414"/>
    </row>
    <row r="11" spans="1:5" ht="22.5" customHeight="1">
      <c r="A11" s="413"/>
      <c r="B11" s="214">
        <v>5</v>
      </c>
      <c r="C11" s="215" t="s">
        <v>179</v>
      </c>
      <c r="D11" s="215"/>
      <c r="E11" s="414"/>
    </row>
    <row r="12" spans="1:5" ht="22.5" customHeight="1">
      <c r="A12" s="413"/>
      <c r="B12" s="214">
        <v>6</v>
      </c>
      <c r="C12" s="215" t="s">
        <v>180</v>
      </c>
      <c r="D12" s="215"/>
      <c r="E12" s="414"/>
    </row>
    <row r="13" spans="1:5" ht="44.1" customHeight="1">
      <c r="A13" s="413"/>
      <c r="B13" s="214">
        <v>7</v>
      </c>
      <c r="C13" s="215" t="s">
        <v>181</v>
      </c>
      <c r="D13" s="215"/>
      <c r="E13" s="414"/>
    </row>
    <row r="14" spans="1:5" ht="22.5" customHeight="1">
      <c r="A14" s="413"/>
      <c r="B14" s="214">
        <v>8</v>
      </c>
      <c r="C14" s="215" t="s">
        <v>182</v>
      </c>
      <c r="D14" s="215"/>
      <c r="E14" s="414"/>
    </row>
    <row r="15" spans="1:5" ht="32.25" customHeight="1">
      <c r="A15" s="413"/>
      <c r="B15" s="214">
        <v>9</v>
      </c>
      <c r="C15" s="215" t="s">
        <v>183</v>
      </c>
      <c r="D15" s="215"/>
      <c r="E15" s="414"/>
    </row>
    <row r="16" spans="1:5" ht="32.25" customHeight="1">
      <c r="A16" s="413"/>
      <c r="B16" s="214">
        <v>10</v>
      </c>
      <c r="C16" s="215" t="s">
        <v>184</v>
      </c>
      <c r="D16" s="215"/>
      <c r="E16" s="414"/>
    </row>
    <row r="17" spans="1:5" ht="22.5" customHeight="1">
      <c r="A17" s="413"/>
      <c r="B17" s="214">
        <v>11</v>
      </c>
      <c r="C17" s="215" t="s">
        <v>185</v>
      </c>
      <c r="D17" s="215"/>
      <c r="E17" s="414"/>
    </row>
    <row r="18" spans="1:5" ht="32.25" customHeight="1">
      <c r="A18" s="413"/>
      <c r="B18" s="214">
        <v>12</v>
      </c>
      <c r="C18" s="215" t="s">
        <v>186</v>
      </c>
      <c r="D18" s="215"/>
      <c r="E18" s="414"/>
    </row>
    <row r="19" spans="1:5" ht="25.35" customHeight="1">
      <c r="A19" s="413"/>
      <c r="B19" s="1030" t="s">
        <v>191</v>
      </c>
      <c r="C19" s="1030"/>
      <c r="D19" s="419"/>
      <c r="E19" s="414"/>
    </row>
    <row r="20" spans="1:5" ht="25.35" customHeight="1">
      <c r="A20" s="413"/>
      <c r="B20" s="420"/>
      <c r="C20" s="420"/>
      <c r="D20" s="419"/>
      <c r="E20" s="414"/>
    </row>
    <row r="21" spans="1:5" s="49" customFormat="1" ht="22.5" customHeight="1">
      <c r="A21" s="234"/>
      <c r="B21" s="1033" t="s">
        <v>366</v>
      </c>
      <c r="C21" s="1033"/>
      <c r="D21" s="1033"/>
      <c r="E21" s="233"/>
    </row>
    <row r="22" spans="1:5" s="49" customFormat="1" ht="22.5" customHeight="1">
      <c r="A22" s="234"/>
      <c r="B22" s="82" t="s">
        <v>172</v>
      </c>
      <c r="C22" s="81" t="s">
        <v>173</v>
      </c>
      <c r="D22" s="81" t="s">
        <v>174</v>
      </c>
      <c r="E22" s="233"/>
    </row>
    <row r="23" spans="1:5" s="49" customFormat="1" ht="22.5" customHeight="1">
      <c r="A23" s="234"/>
      <c r="B23" s="82">
        <v>1</v>
      </c>
      <c r="C23" s="264" t="s">
        <v>365</v>
      </c>
      <c r="D23" s="264"/>
      <c r="E23" s="233"/>
    </row>
    <row r="24" spans="1:5" ht="25.35" customHeight="1">
      <c r="A24" s="413"/>
      <c r="B24" s="1030" t="s">
        <v>367</v>
      </c>
      <c r="C24" s="1030"/>
      <c r="D24" s="419"/>
      <c r="E24" s="414"/>
    </row>
    <row r="25" spans="1:5">
      <c r="A25" s="413"/>
      <c r="E25" s="414"/>
    </row>
    <row r="26" spans="1:5" ht="22.5" customHeight="1">
      <c r="A26" s="413"/>
      <c r="B26" s="1031" t="s">
        <v>190</v>
      </c>
      <c r="C26" s="1031"/>
      <c r="D26" s="216"/>
      <c r="E26" s="414"/>
    </row>
    <row r="27" spans="1:5" ht="22.5" customHeight="1">
      <c r="A27" s="413"/>
      <c r="B27" s="82" t="s">
        <v>172</v>
      </c>
      <c r="C27" s="217" t="s">
        <v>173</v>
      </c>
      <c r="D27" s="217" t="s">
        <v>188</v>
      </c>
      <c r="E27" s="414"/>
    </row>
    <row r="28" spans="1:5" ht="32.25" customHeight="1">
      <c r="A28" s="413"/>
      <c r="B28" s="82">
        <v>1</v>
      </c>
      <c r="C28" s="218" t="s">
        <v>187</v>
      </c>
      <c r="D28" s="215"/>
      <c r="E28" s="414"/>
    </row>
    <row r="29" spans="1:5" ht="25.35" customHeight="1">
      <c r="A29" s="413"/>
      <c r="B29" s="1032" t="s">
        <v>474</v>
      </c>
      <c r="C29" s="1032"/>
      <c r="D29" s="1032"/>
      <c r="E29" s="414"/>
    </row>
    <row r="30" spans="1:5" ht="13.15" customHeight="1">
      <c r="A30" s="415"/>
      <c r="B30" s="421"/>
      <c r="C30" s="422"/>
      <c r="D30" s="422"/>
      <c r="E30" s="416"/>
    </row>
    <row r="31" spans="1:5" ht="13.15" customHeight="1">
      <c r="B31" s="216" t="s">
        <v>419</v>
      </c>
      <c r="C31" s="219"/>
      <c r="D31" s="219"/>
    </row>
    <row r="32" spans="1:5" ht="13.15" customHeight="1">
      <c r="B32" s="216" t="s">
        <v>420</v>
      </c>
      <c r="C32" s="219"/>
      <c r="D32" s="219"/>
    </row>
    <row r="33" spans="2:4" ht="13.15" customHeight="1">
      <c r="B33" s="216"/>
      <c r="C33" s="219"/>
      <c r="D33" s="219"/>
    </row>
    <row r="34" spans="2:4" ht="13.15" customHeight="1">
      <c r="B34" s="216" t="s">
        <v>417</v>
      </c>
      <c r="C34" s="219"/>
      <c r="D34" s="219"/>
    </row>
    <row r="35" spans="2:4" ht="13.15" customHeight="1">
      <c r="B35" s="216" t="s">
        <v>418</v>
      </c>
      <c r="C35" s="219"/>
      <c r="D35" s="219"/>
    </row>
    <row r="36" spans="2:4" ht="13.15" customHeight="1">
      <c r="B36" s="216"/>
      <c r="C36" s="219"/>
      <c r="D36" s="219"/>
    </row>
    <row r="37" spans="2:4">
      <c r="B37" s="212" t="s">
        <v>408</v>
      </c>
    </row>
    <row r="38" spans="2:4">
      <c r="B38" s="212" t="s">
        <v>409</v>
      </c>
    </row>
    <row r="39" spans="2:4">
      <c r="B39" s="212" t="s">
        <v>411</v>
      </c>
    </row>
    <row r="40" spans="2:4">
      <c r="B40" s="212" t="s">
        <v>412</v>
      </c>
    </row>
    <row r="41" spans="2:4">
      <c r="B41" s="212" t="s">
        <v>413</v>
      </c>
    </row>
    <row r="42" spans="2:4">
      <c r="B42" s="212" t="s">
        <v>416</v>
      </c>
    </row>
    <row r="44" spans="2:4">
      <c r="B44" s="212" t="s">
        <v>410</v>
      </c>
    </row>
    <row r="45" spans="2:4">
      <c r="B45" s="212" t="s">
        <v>415</v>
      </c>
    </row>
    <row r="46" spans="2:4">
      <c r="B46" s="212" t="s">
        <v>414</v>
      </c>
    </row>
  </sheetData>
  <mergeCells count="8">
    <mergeCell ref="B3:C3"/>
    <mergeCell ref="B4:C4"/>
    <mergeCell ref="B19:C19"/>
    <mergeCell ref="B26:C26"/>
    <mergeCell ref="B29:D29"/>
    <mergeCell ref="B21:D21"/>
    <mergeCell ref="B5:D5"/>
    <mergeCell ref="B24:C24"/>
  </mergeCells>
  <phoneticPr fontId="1"/>
  <printOptions horizontalCentered="1"/>
  <pageMargins left="0.70866141732283472" right="0.70866141732283472" top="0.74803149606299213" bottom="0.74803149606299213" header="0.31496062992125984" footer="0.31496062992125984"/>
  <pageSetup paperSize="9" scale="90" orientation="landscape" r:id="rId1"/>
  <rowBreaks count="1" manualBreakCount="1">
    <brk id="24"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11-1_短期大学の概要（改正前設置基準）_共通</vt:lpstr>
      <vt:lpstr>11-2-1_短期大学の概要（改正後設置基準）_共通</vt:lpstr>
      <vt:lpstr>11-2-2_基幹教員等一覧</vt:lpstr>
      <vt:lpstr>12_入学・収容定員_共通</vt:lpstr>
      <vt:lpstr>13_職員の概要</vt:lpstr>
      <vt:lpstr>14_学生データ</vt:lpstr>
      <vt:lpstr>15_授業科目担当者一覧</vt:lpstr>
      <vt:lpstr>16_研究活動状況表</vt:lpstr>
      <vt:lpstr>17_外部研究資金</vt:lpstr>
      <vt:lpstr>18_理事会</vt:lpstr>
      <vt:lpstr>19_評議員会</vt:lpstr>
      <vt:lpstr>20_情報公表</vt:lpstr>
      <vt:lpstr>'20_情報公表'!_Toc362612676</vt:lpstr>
      <vt:lpstr>'11-1_短期大学の概要（改正前設置基準）_共通'!Print_Area</vt:lpstr>
      <vt:lpstr>'11-2-1_短期大学の概要（改正後設置基準）_共通'!Print_Area</vt:lpstr>
      <vt:lpstr>'11-2-2_基幹教員等一覧'!Print_Area</vt:lpstr>
      <vt:lpstr>'12_入学・収容定員_共通'!Print_Area</vt:lpstr>
      <vt:lpstr>'13_職員の概要'!Print_Area</vt:lpstr>
      <vt:lpstr>'14_学生データ'!Print_Area</vt:lpstr>
      <vt:lpstr>'16_研究活動状況表'!Print_Area</vt:lpstr>
      <vt:lpstr>'17_外部研究資金'!Print_Area</vt:lpstr>
      <vt:lpstr>'18_理事会'!Print_Area</vt:lpstr>
      <vt:lpstr>'19_評議員会'!Print_Area</vt:lpstr>
      <vt:lpstr>'20_情報公表'!Print_Area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ito_r</cp:lastModifiedBy>
  <cp:lastPrinted>2025-06-23T02:42:45Z</cp:lastPrinted>
  <dcterms:created xsi:type="dcterms:W3CDTF">2017-04-07T02:12:43Z</dcterms:created>
  <dcterms:modified xsi:type="dcterms:W3CDTF">2025-08-01T04:07:11Z</dcterms:modified>
</cp:coreProperties>
</file>