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LANDISK\Disk1\17＿大学認証評価関係\6_要綱・マニュアル\R9_2027\R9_評価校マニュアル\付録_様式\"/>
    </mc:Choice>
  </mc:AlternateContent>
  <xr:revisionPtr revIDLastSave="0" documentId="13_ncr:1_{8F1CF7EF-4AA8-418B-B6E5-BB33AECE6774}" xr6:coauthVersionLast="47" xr6:coauthVersionMax="47" xr10:uidLastSave="{00000000-0000-0000-0000-000000000000}"/>
  <bookViews>
    <workbookView xWindow="-120" yWindow="-120" windowWidth="29040" windowHeight="15720" tabRatio="851" activeTab="1" xr2:uid="{00000000-000D-0000-FFFF-FFFF00000000}"/>
  </bookViews>
  <sheets>
    <sheet name="表紙" sheetId="38" r:id="rId1"/>
    <sheet name="11-1_大学の概要（改正前設置基準）" sheetId="52" r:id="rId2"/>
    <sheet name="11-2-1_大学の概要（改正後設置基準）" sheetId="51" r:id="rId3"/>
    <sheet name="11-2-2_基幹教員一覧" sheetId="33" r:id="rId4"/>
    <sheet name="12_入学・収容定員_共通" sheetId="41" r:id="rId5"/>
    <sheet name="13_職員の概要" sheetId="3" r:id="rId6"/>
    <sheet name="14_学生データ" sheetId="42" r:id="rId7"/>
    <sheet name="15_年間履修登録単位数の上限" sheetId="36" r:id="rId8"/>
    <sheet name="16_年間修得単位状況" sheetId="43" r:id="rId9"/>
    <sheet name="17-1_授業科目の専任・兼任担当状況" sheetId="44" r:id="rId10"/>
    <sheet name="17-2_授業科目の専任・兼任担当状況" sheetId="45" r:id="rId11"/>
    <sheet name="18_学生相談室、保健室、就職支援室等の状況" sheetId="26" r:id="rId12"/>
    <sheet name="19_奨学金給付・貸与状況" sheetId="23" r:id="rId13"/>
    <sheet name="20_理事会等の開催状況" sheetId="46" r:id="rId14"/>
    <sheet name="21_評議員会等の開催状況" sheetId="47" r:id="rId15"/>
    <sheet name="22_情報の公表・公開状況" sheetId="48" r:id="rId16"/>
  </sheets>
  <definedNames>
    <definedName name="_xlnm.Print_Area" localSheetId="1">'11-1_大学の概要（改正前設置基準）'!$A$1:$BM$152</definedName>
    <definedName name="_xlnm.Print_Area" localSheetId="2">'11-2-1_大学の概要（改正後設置基準）'!$A$1:$BS$187</definedName>
    <definedName name="_xlnm.Print_Area" localSheetId="3">'11-2-2_基幹教員一覧'!$A$1:$I$48</definedName>
    <definedName name="_xlnm.Print_Area" localSheetId="4">'12_入学・収容定員_共通'!$B$1:$L$64</definedName>
    <definedName name="_xlnm.Print_Area" localSheetId="5">'13_職員の概要'!$B$1:$T$12</definedName>
    <definedName name="_xlnm.Print_Area" localSheetId="6">'14_学生データ'!$A$1:$AC$68</definedName>
    <definedName name="_xlnm.Print_Area" localSheetId="8">'16_年間修得単位状況'!$A$1:$R$76</definedName>
    <definedName name="_xlnm.Print_Area" localSheetId="13">'20_理事会等の開催状況'!$B$1:$H$19</definedName>
    <definedName name="_xlnm.Print_Area" localSheetId="14">'21_評議員会等の開催状況'!$B$1:$H$19</definedName>
    <definedName name="_xlnm.Print_Area" localSheetId="15">'22_情報の公表・公開状況'!$A$1:$D$41</definedName>
    <definedName name="_xlnm.Print_Area" localSheetId="0">表紙!$A$2:$E$29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93" i="52" l="1"/>
  <c r="AH93" i="52"/>
  <c r="AC93" i="52"/>
  <c r="V93" i="52"/>
  <c r="Q93" i="52"/>
  <c r="J93" i="52"/>
  <c r="AZ73" i="52"/>
  <c r="AZ71" i="52"/>
  <c r="AR70" i="52"/>
  <c r="AZ70" i="52" s="1"/>
  <c r="AG70" i="52"/>
  <c r="X70" i="52"/>
  <c r="AZ69" i="52"/>
  <c r="AZ68" i="52"/>
  <c r="BE66" i="52"/>
  <c r="BB66" i="52"/>
  <c r="AZ66" i="52"/>
  <c r="AT66" i="52"/>
  <c r="AL66" i="52"/>
  <c r="AG66" i="52"/>
  <c r="AB66" i="52"/>
  <c r="W66" i="52"/>
  <c r="R66" i="52"/>
  <c r="M66" i="52"/>
  <c r="BE59" i="52"/>
  <c r="BB59" i="52"/>
  <c r="AZ59" i="52"/>
  <c r="AT59" i="52"/>
  <c r="AL59" i="52"/>
  <c r="AG59" i="52"/>
  <c r="AB59" i="52"/>
  <c r="W59" i="52"/>
  <c r="R59" i="52"/>
  <c r="M59" i="52"/>
  <c r="BH53" i="52"/>
  <c r="BE53" i="52"/>
  <c r="BB53" i="52"/>
  <c r="AZ53" i="52"/>
  <c r="AW53" i="52"/>
  <c r="AT53" i="52"/>
  <c r="AQ53" i="52"/>
  <c r="AN53" i="52"/>
  <c r="AK53" i="52"/>
  <c r="AH53" i="52"/>
  <c r="AE53" i="52"/>
  <c r="AB53" i="52"/>
  <c r="Y53" i="52"/>
  <c r="V53" i="52"/>
  <c r="S53" i="52"/>
  <c r="P53" i="52"/>
  <c r="M53" i="52"/>
  <c r="BB44" i="52"/>
  <c r="AZ44" i="52"/>
  <c r="AT44" i="52"/>
  <c r="AL44" i="52"/>
  <c r="AG44" i="52"/>
  <c r="AB44" i="52"/>
  <c r="W44" i="52"/>
  <c r="R44" i="52"/>
  <c r="M44" i="52"/>
  <c r="AR118" i="51" l="1"/>
  <c r="AH118" i="51"/>
  <c r="AC118" i="51"/>
  <c r="V118" i="51"/>
  <c r="Q118" i="51"/>
  <c r="J118" i="51"/>
  <c r="BD98" i="51"/>
  <c r="BD96" i="51"/>
  <c r="BD95" i="51"/>
  <c r="AV95" i="51"/>
  <c r="AG95" i="51"/>
  <c r="X95" i="51"/>
  <c r="BD94" i="51"/>
  <c r="BD93" i="51"/>
  <c r="BI91" i="51"/>
  <c r="BF91" i="51"/>
  <c r="BD91" i="51"/>
  <c r="AX91" i="51"/>
  <c r="AP91" i="51"/>
  <c r="AG91" i="51"/>
  <c r="AB91" i="51"/>
  <c r="W91" i="51"/>
  <c r="R91" i="51"/>
  <c r="M91" i="51"/>
  <c r="BI84" i="51"/>
  <c r="BF84" i="51"/>
  <c r="BD84" i="51"/>
  <c r="AX84" i="51"/>
  <c r="AP84" i="51"/>
  <c r="AG84" i="51"/>
  <c r="AB84" i="51"/>
  <c r="W84" i="51"/>
  <c r="R84" i="51"/>
  <c r="M84" i="51"/>
  <c r="BK78" i="51"/>
  <c r="BI78" i="51"/>
  <c r="AN78" i="51"/>
  <c r="BF77" i="51"/>
  <c r="AU77" i="51"/>
  <c r="Y76" i="51"/>
  <c r="Y75" i="51"/>
  <c r="AK74" i="51"/>
  <c r="AH74" i="51"/>
  <c r="AE74" i="51"/>
  <c r="V74" i="51"/>
  <c r="S74" i="51"/>
  <c r="P74" i="51"/>
  <c r="Y74" i="51" s="1"/>
  <c r="M74" i="51"/>
  <c r="Y73" i="51"/>
  <c r="BF72" i="51"/>
  <c r="Y72" i="51"/>
  <c r="AX71" i="51"/>
  <c r="BC71" i="51" s="1"/>
  <c r="BC78" i="51" s="1"/>
  <c r="AU71" i="51"/>
  <c r="AK71" i="51"/>
  <c r="AK78" i="51" s="1"/>
  <c r="AH71" i="51"/>
  <c r="AH78" i="51" s="1"/>
  <c r="AE71" i="51"/>
  <c r="AE78" i="51" s="1"/>
  <c r="V71" i="51"/>
  <c r="S71" i="51"/>
  <c r="P71" i="51"/>
  <c r="M71" i="51"/>
  <c r="Y70" i="51"/>
  <c r="Y69" i="51"/>
  <c r="V68" i="51"/>
  <c r="V65" i="51" s="1"/>
  <c r="V78" i="51" s="1"/>
  <c r="S68" i="51"/>
  <c r="P68" i="51"/>
  <c r="M68" i="51"/>
  <c r="Y68" i="51" s="1"/>
  <c r="Y67" i="51"/>
  <c r="BF66" i="51"/>
  <c r="Y66" i="51"/>
  <c r="AU65" i="51"/>
  <c r="AU78" i="51" s="1"/>
  <c r="S65" i="51"/>
  <c r="P65" i="51"/>
  <c r="Y64" i="51"/>
  <c r="Y63" i="51"/>
  <c r="V62" i="51"/>
  <c r="S62" i="51"/>
  <c r="S59" i="51" s="1"/>
  <c r="S78" i="51" s="1"/>
  <c r="P62" i="51"/>
  <c r="Y62" i="51" s="1"/>
  <c r="M62" i="51"/>
  <c r="Y61" i="51"/>
  <c r="BF60" i="51"/>
  <c r="BF78" i="51" s="1"/>
  <c r="Y60" i="51"/>
  <c r="AU59" i="51"/>
  <c r="V59" i="51"/>
  <c r="M59" i="51"/>
  <c r="BJ54" i="51"/>
  <c r="BH54" i="51"/>
  <c r="AP54" i="51"/>
  <c r="BD53" i="51"/>
  <c r="AX53" i="51"/>
  <c r="AG52" i="51"/>
  <c r="AG51" i="51"/>
  <c r="AG50" i="51"/>
  <c r="AG47" i="51" s="1"/>
  <c r="AB50" i="51"/>
  <c r="W50" i="51"/>
  <c r="W47" i="51" s="1"/>
  <c r="R50" i="51"/>
  <c r="M50" i="51"/>
  <c r="M47" i="51" s="1"/>
  <c r="AG49" i="51"/>
  <c r="BD48" i="51"/>
  <c r="AG48" i="51"/>
  <c r="AX47" i="51"/>
  <c r="AB47" i="51"/>
  <c r="R47" i="51"/>
  <c r="AG46" i="51"/>
  <c r="AG45" i="51"/>
  <c r="AB44" i="51"/>
  <c r="AB41" i="51" s="1"/>
  <c r="AB54" i="51" s="1"/>
  <c r="W44" i="51"/>
  <c r="R44" i="51"/>
  <c r="R41" i="51" s="1"/>
  <c r="R54" i="51" s="1"/>
  <c r="M44" i="51"/>
  <c r="AG44" i="51" s="1"/>
  <c r="AG43" i="51"/>
  <c r="BD42" i="51"/>
  <c r="BD54" i="51" s="1"/>
  <c r="AG42" i="51"/>
  <c r="AX41" i="51"/>
  <c r="AX54" i="51" s="1"/>
  <c r="W41" i="51"/>
  <c r="F16" i="41"/>
  <c r="G16" i="41"/>
  <c r="H16" i="41"/>
  <c r="I16" i="41"/>
  <c r="E16" i="41"/>
  <c r="F8" i="41"/>
  <c r="G8" i="41"/>
  <c r="H8" i="41"/>
  <c r="I8" i="41"/>
  <c r="E8" i="41"/>
  <c r="AB60" i="51" l="1"/>
  <c r="Y59" i="51"/>
  <c r="Y78" i="51" s="1"/>
  <c r="AL42" i="51"/>
  <c r="AG41" i="51"/>
  <c r="AG54" i="51" s="1"/>
  <c r="AL54" i="51"/>
  <c r="AB66" i="51"/>
  <c r="Y65" i="51"/>
  <c r="W54" i="51"/>
  <c r="AB72" i="51"/>
  <c r="Y71" i="51"/>
  <c r="AX78" i="51"/>
  <c r="M41" i="51"/>
  <c r="M54" i="51" s="1"/>
  <c r="AL48" i="51"/>
  <c r="P59" i="51"/>
  <c r="P78" i="51" s="1"/>
  <c r="M65" i="51"/>
  <c r="M78" i="51" s="1"/>
  <c r="BA71" i="51"/>
  <c r="BA78" i="51" s="1"/>
  <c r="AB78" i="51" l="1"/>
  <c r="F10" i="47" l="1"/>
  <c r="F9" i="47"/>
  <c r="F8" i="47"/>
  <c r="F7" i="47"/>
  <c r="F6" i="47"/>
  <c r="F5" i="47"/>
  <c r="F10" i="46"/>
  <c r="F9" i="46"/>
  <c r="F8" i="46"/>
  <c r="F7" i="46"/>
  <c r="F6" i="46"/>
  <c r="F5" i="46"/>
  <c r="I50" i="41" a="1"/>
  <c r="I50" i="41" s="1"/>
  <c r="H50" i="41" a="1"/>
  <c r="H50" i="41" s="1"/>
  <c r="G50" i="41" a="1"/>
  <c r="G50" i="41" s="1"/>
  <c r="F50" i="41" a="1"/>
  <c r="F50" i="41" s="1"/>
  <c r="E50" i="41" a="1"/>
  <c r="E50" i="41" s="1"/>
  <c r="I49" i="41" a="1"/>
  <c r="I49" i="41" s="1"/>
  <c r="H49" i="41" a="1"/>
  <c r="H49" i="41" s="1"/>
  <c r="G49" i="41" a="1"/>
  <c r="G49" i="41" s="1"/>
  <c r="F49" i="41" a="1"/>
  <c r="F49" i="41" s="1"/>
  <c r="E49" i="41" a="1"/>
  <c r="E49" i="41" s="1"/>
  <c r="I48" i="41" a="1"/>
  <c r="I48" i="41" s="1"/>
  <c r="H48" i="41" a="1"/>
  <c r="H48" i="41" s="1"/>
  <c r="G48" i="41" a="1"/>
  <c r="G48" i="41" s="1"/>
  <c r="F48" i="41" a="1"/>
  <c r="F48" i="41" s="1"/>
  <c r="E48" i="41" a="1"/>
  <c r="E48" i="41" s="1"/>
  <c r="I47" i="41" a="1"/>
  <c r="I47" i="41" s="1"/>
  <c r="H47" i="41" a="1"/>
  <c r="H47" i="41" s="1"/>
  <c r="G47" i="41" a="1"/>
  <c r="G47" i="41" s="1"/>
  <c r="F47" i="41" a="1"/>
  <c r="F47" i="41" s="1"/>
  <c r="E47" i="41" a="1"/>
  <c r="E47" i="41" s="1"/>
  <c r="I46" i="41" a="1"/>
  <c r="I46" i="41" s="1"/>
  <c r="H46" i="41" a="1"/>
  <c r="H46" i="41" s="1"/>
  <c r="G46" i="41" a="1"/>
  <c r="G46" i="41" s="1"/>
  <c r="F46" i="41" a="1"/>
  <c r="F46" i="41" s="1"/>
  <c r="E46" i="41" a="1"/>
  <c r="E46" i="41" s="1"/>
  <c r="I45" i="41" a="1"/>
  <c r="I45" i="41" s="1"/>
  <c r="H45" i="41" a="1"/>
  <c r="H45" i="41" s="1"/>
  <c r="G45" i="41" a="1"/>
  <c r="G45" i="41" s="1"/>
  <c r="F45" i="41" a="1"/>
  <c r="F45" i="41" s="1"/>
  <c r="E45" i="41" a="1"/>
  <c r="E45" i="41" s="1"/>
  <c r="I19" i="41"/>
  <c r="I22" i="41" s="1" a="1"/>
  <c r="I22" i="41" s="1"/>
  <c r="H19" i="41"/>
  <c r="G19" i="41"/>
  <c r="F19" i="41"/>
  <c r="E19" i="41"/>
  <c r="J14" i="41"/>
  <c r="I11" i="41"/>
  <c r="H11" i="41"/>
  <c r="G11" i="41"/>
  <c r="F11" i="41"/>
  <c r="E11" i="41"/>
  <c r="H22" i="41" a="1"/>
  <c r="H22" i="41" s="1"/>
  <c r="J6" i="41"/>
  <c r="E24" i="41" l="1" a="1"/>
  <c r="E24" i="41" s="1"/>
  <c r="E26" i="41" a="1"/>
  <c r="E26" i="41" s="1"/>
  <c r="E27" i="41" a="1"/>
  <c r="E27" i="41" s="1"/>
  <c r="E23" i="41" a="1"/>
  <c r="E23" i="41" s="1"/>
  <c r="E25" i="41" s="1"/>
  <c r="F27" i="41" a="1"/>
  <c r="F27" i="41" s="1"/>
  <c r="F23" i="41" a="1"/>
  <c r="F23" i="41" s="1"/>
  <c r="F24" i="41" a="1"/>
  <c r="F24" i="41" s="1"/>
  <c r="F26" i="41" a="1"/>
  <c r="F26" i="41" s="1"/>
  <c r="F28" i="41" s="1"/>
  <c r="G27" i="41" a="1"/>
  <c r="G27" i="41" s="1"/>
  <c r="G23" i="41" a="1"/>
  <c r="G23" i="41" s="1"/>
  <c r="G26" i="41" a="1"/>
  <c r="G26" i="41" s="1"/>
  <c r="G24" i="41" a="1"/>
  <c r="G24" i="41" s="1"/>
  <c r="I24" i="41" a="1"/>
  <c r="I24" i="41" s="1"/>
  <c r="I26" i="41" a="1"/>
  <c r="I26" i="41" s="1"/>
  <c r="I27" i="41" a="1"/>
  <c r="I27" i="41" s="1"/>
  <c r="I28" i="41" s="1"/>
  <c r="I23" i="41" a="1"/>
  <c r="I23" i="41" s="1"/>
  <c r="I25" i="41" s="1"/>
  <c r="F21" i="41" a="1"/>
  <c r="F21" i="41" s="1"/>
  <c r="H26" i="41" a="1"/>
  <c r="H26" i="41" s="1"/>
  <c r="H27" i="41" a="1"/>
  <c r="H27" i="41" s="1"/>
  <c r="H23" i="41" a="1"/>
  <c r="H23" i="41" s="1"/>
  <c r="H25" i="41" s="1"/>
  <c r="H24" i="41" a="1"/>
  <c r="H24" i="41" s="1"/>
  <c r="E22" i="41" a="1"/>
  <c r="E22" i="41" s="1"/>
  <c r="G21" i="41" a="1"/>
  <c r="G21" i="41" s="1"/>
  <c r="F22" i="41" a="1"/>
  <c r="F22" i="41" s="1"/>
  <c r="G28" i="41"/>
  <c r="H21" i="41" a="1"/>
  <c r="H21" i="41" s="1"/>
  <c r="G22" i="41" a="1"/>
  <c r="G22" i="41" s="1"/>
  <c r="E28" i="41"/>
  <c r="E21" i="41" a="1"/>
  <c r="E21" i="41" s="1"/>
  <c r="I21" i="41" a="1"/>
  <c r="I21" i="41" s="1"/>
  <c r="F25" i="41" l="1"/>
  <c r="J23" i="41" s="1"/>
  <c r="G25" i="41"/>
  <c r="H28" i="41"/>
  <c r="R8" i="3" l="1"/>
  <c r="R7" i="3"/>
  <c r="R6" i="3"/>
  <c r="R5" i="3"/>
  <c r="O9" i="3"/>
  <c r="L9" i="3"/>
  <c r="R9"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<sst xmlns="http://schemas.openxmlformats.org/spreadsheetml/2006/main" count="2159" uniqueCount="610">
  <si>
    <t>資料名</t>
    <rPh sb="0" eb="2">
      <t>シリョウ</t>
    </rPh>
    <rPh sb="2" eb="3">
      <t>メイ</t>
    </rPh>
    <phoneticPr fontId="1"/>
  </si>
  <si>
    <t>事項</t>
    <rPh sb="0" eb="2">
      <t>ジコウ</t>
    </rPh>
    <phoneticPr fontId="7"/>
  </si>
  <si>
    <t>記入欄</t>
    <rPh sb="0" eb="3">
      <t>キニュウラン</t>
    </rPh>
    <phoneticPr fontId="7"/>
  </si>
  <si>
    <t>備考</t>
    <rPh sb="0" eb="2">
      <t>ビコウ</t>
    </rPh>
    <phoneticPr fontId="7"/>
  </si>
  <si>
    <t>学校本部の所在地</t>
    <rPh sb="0" eb="2">
      <t>ガッコウ</t>
    </rPh>
    <rPh sb="2" eb="4">
      <t>ホンブ</t>
    </rPh>
    <rPh sb="5" eb="8">
      <t>ショザイチ</t>
    </rPh>
    <phoneticPr fontId="7"/>
  </si>
  <si>
    <t>教育研究組織</t>
    <rPh sb="0" eb="2">
      <t>キョウイク</t>
    </rPh>
    <rPh sb="2" eb="4">
      <t>ケンキュウ</t>
    </rPh>
    <rPh sb="4" eb="6">
      <t>ソシキ</t>
    </rPh>
    <phoneticPr fontId="7"/>
  </si>
  <si>
    <t>開設年月日</t>
  </si>
  <si>
    <t>所　　在　　地</t>
    <rPh sb="0" eb="1">
      <t>トコロ</t>
    </rPh>
    <rPh sb="3" eb="4">
      <t>ザイ</t>
    </rPh>
    <rPh sb="6" eb="7">
      <t>チ</t>
    </rPh>
    <phoneticPr fontId="7"/>
  </si>
  <si>
    <t>別科等</t>
    <rPh sb="0" eb="2">
      <t>ベッカ</t>
    </rPh>
    <rPh sb="2" eb="3">
      <t>トウ</t>
    </rPh>
    <phoneticPr fontId="7"/>
  </si>
  <si>
    <t>教員組織</t>
    <rPh sb="0" eb="2">
      <t>キョウイン</t>
    </rPh>
    <rPh sb="2" eb="4">
      <t>ソシキ</t>
    </rPh>
    <phoneticPr fontId="7"/>
  </si>
  <si>
    <t>専　　任　　教　　員　　等</t>
    <rPh sb="0" eb="1">
      <t>アツム</t>
    </rPh>
    <rPh sb="3" eb="4">
      <t>ニン</t>
    </rPh>
    <rPh sb="6" eb="7">
      <t>キョウ</t>
    </rPh>
    <rPh sb="9" eb="10">
      <t>イン</t>
    </rPh>
    <rPh sb="12" eb="13">
      <t>トウ</t>
    </rPh>
    <phoneticPr fontId="7"/>
  </si>
  <si>
    <t>非常勤　　　　　　　　　　
教員</t>
    <rPh sb="0" eb="3">
      <t>ヒジョウキン</t>
    </rPh>
    <rPh sb="14" eb="16">
      <t>キョウイン</t>
    </rPh>
    <phoneticPr fontId="7"/>
  </si>
  <si>
    <t>専任教員一人あたりの在籍学生数</t>
    <rPh sb="0" eb="2">
      <t>センニン</t>
    </rPh>
    <rPh sb="2" eb="4">
      <t>キョウイン</t>
    </rPh>
    <rPh sb="4" eb="6">
      <t>ヒトリ</t>
    </rPh>
    <rPh sb="10" eb="12">
      <t>ザイセキ</t>
    </rPh>
    <rPh sb="12" eb="15">
      <t>ガクセイスウ</t>
    </rPh>
    <phoneticPr fontId="7"/>
  </si>
  <si>
    <t>教授</t>
    <rPh sb="0" eb="2">
      <t>キョウジュ</t>
    </rPh>
    <phoneticPr fontId="7"/>
  </si>
  <si>
    <t>准教授</t>
    <rPh sb="0" eb="1">
      <t>ジュン</t>
    </rPh>
    <rPh sb="1" eb="3">
      <t>キョウジュ</t>
    </rPh>
    <phoneticPr fontId="7"/>
  </si>
  <si>
    <t>講師</t>
    <rPh sb="0" eb="2">
      <t>コウシ</t>
    </rPh>
    <phoneticPr fontId="7"/>
  </si>
  <si>
    <t>助教</t>
    <rPh sb="0" eb="1">
      <t>ジョ</t>
    </rPh>
    <rPh sb="1" eb="2">
      <t>キョウ</t>
    </rPh>
    <phoneticPr fontId="7"/>
  </si>
  <si>
    <t>計</t>
    <rPh sb="0" eb="1">
      <t>ケイ</t>
    </rPh>
    <phoneticPr fontId="7"/>
  </si>
  <si>
    <t>基準数</t>
    <rPh sb="0" eb="2">
      <t>キジュン</t>
    </rPh>
    <rPh sb="2" eb="3">
      <t>スウ</t>
    </rPh>
    <phoneticPr fontId="7"/>
  </si>
  <si>
    <t>助手</t>
    <rPh sb="0" eb="2">
      <t>ジョシュ</t>
    </rPh>
    <phoneticPr fontId="7"/>
  </si>
  <si>
    <t>うち教授数</t>
    <rPh sb="2" eb="4">
      <t>キョウジュ</t>
    </rPh>
    <rPh sb="4" eb="5">
      <t>スウ</t>
    </rPh>
    <phoneticPr fontId="7"/>
  </si>
  <si>
    <t>　施設・設備等</t>
    <rPh sb="1" eb="3">
      <t>シセツ</t>
    </rPh>
    <rPh sb="4" eb="6">
      <t>セツビ</t>
    </rPh>
    <rPh sb="6" eb="7">
      <t>トウ</t>
    </rPh>
    <phoneticPr fontId="7"/>
  </si>
  <si>
    <t>校地等</t>
    <rPh sb="0" eb="2">
      <t>コウチ</t>
    </rPh>
    <rPh sb="2" eb="3">
      <t>トウ</t>
    </rPh>
    <phoneticPr fontId="7"/>
  </si>
  <si>
    <t>区　　　分</t>
    <rPh sb="0" eb="1">
      <t>ク</t>
    </rPh>
    <rPh sb="4" eb="5">
      <t>ブン</t>
    </rPh>
    <phoneticPr fontId="7"/>
  </si>
  <si>
    <t>基準面積</t>
    <rPh sb="0" eb="2">
      <t>キジュン</t>
    </rPh>
    <rPh sb="2" eb="4">
      <t>メンセキ</t>
    </rPh>
    <phoneticPr fontId="7"/>
  </si>
  <si>
    <t>専用</t>
    <rPh sb="0" eb="2">
      <t>センヨウ</t>
    </rPh>
    <phoneticPr fontId="7"/>
  </si>
  <si>
    <t>共用</t>
    <rPh sb="0" eb="2">
      <t>キョウヨウ</t>
    </rPh>
    <phoneticPr fontId="7"/>
  </si>
  <si>
    <t>共用する他の学校等の専用</t>
    <rPh sb="0" eb="2">
      <t>キョウヨウ</t>
    </rPh>
    <rPh sb="4" eb="5">
      <t>タ</t>
    </rPh>
    <rPh sb="6" eb="8">
      <t>ガッコウ</t>
    </rPh>
    <rPh sb="8" eb="9">
      <t>トウ</t>
    </rPh>
    <rPh sb="10" eb="12">
      <t>センヨウ</t>
    </rPh>
    <phoneticPr fontId="7"/>
  </si>
  <si>
    <t>運 動 場 用 地</t>
    <rPh sb="0" eb="1">
      <t>ウン</t>
    </rPh>
    <rPh sb="2" eb="3">
      <t>ドウ</t>
    </rPh>
    <rPh sb="4" eb="5">
      <t>バ</t>
    </rPh>
    <rPh sb="6" eb="7">
      <t>ヨウ</t>
    </rPh>
    <rPh sb="8" eb="9">
      <t>チ</t>
    </rPh>
    <phoneticPr fontId="7"/>
  </si>
  <si>
    <t>校地面積計</t>
    <rPh sb="0" eb="1">
      <t>コウ</t>
    </rPh>
    <rPh sb="1" eb="3">
      <t>ジメン</t>
    </rPh>
    <rPh sb="3" eb="4">
      <t>セキ</t>
    </rPh>
    <rPh sb="4" eb="5">
      <t>ケイ</t>
    </rPh>
    <phoneticPr fontId="7"/>
  </si>
  <si>
    <t>その他</t>
    <rPh sb="2" eb="3">
      <t>ホカ</t>
    </rPh>
    <phoneticPr fontId="7"/>
  </si>
  <si>
    <t>校　　舎　　等</t>
    <rPh sb="0" eb="1">
      <t>コウ</t>
    </rPh>
    <rPh sb="3" eb="4">
      <t>シャ</t>
    </rPh>
    <rPh sb="6" eb="7">
      <t>トウ</t>
    </rPh>
    <phoneticPr fontId="7"/>
  </si>
  <si>
    <t>校舎面積計</t>
    <rPh sb="0" eb="2">
      <t>コウシャ</t>
    </rPh>
    <rPh sb="2" eb="4">
      <t>メンセキ</t>
    </rPh>
    <rPh sb="4" eb="5">
      <t>ケイ</t>
    </rPh>
    <phoneticPr fontId="7"/>
  </si>
  <si>
    <t>教員研究室</t>
    <rPh sb="0" eb="2">
      <t>キョウイン</t>
    </rPh>
    <rPh sb="2" eb="5">
      <t>ケンキュウシツ</t>
    </rPh>
    <phoneticPr fontId="7"/>
  </si>
  <si>
    <t>室</t>
    <rPh sb="0" eb="1">
      <t>シツ</t>
    </rPh>
    <phoneticPr fontId="7"/>
  </si>
  <si>
    <t>教室等施設</t>
    <rPh sb="0" eb="2">
      <t>キョウシツ</t>
    </rPh>
    <rPh sb="2" eb="3">
      <t>トウ</t>
    </rPh>
    <rPh sb="3" eb="5">
      <t>シセツ</t>
    </rPh>
    <phoneticPr fontId="7"/>
  </si>
  <si>
    <t>○○キャンパス教室等施設</t>
    <rPh sb="7" eb="9">
      <t>キョウシツ</t>
    </rPh>
    <rPh sb="9" eb="10">
      <t>トウ</t>
    </rPh>
    <rPh sb="10" eb="12">
      <t>シセツ</t>
    </rPh>
    <phoneticPr fontId="7"/>
  </si>
  <si>
    <t>△△キャンパス教室等施設</t>
    <rPh sb="7" eb="9">
      <t>キョウシツ</t>
    </rPh>
    <rPh sb="9" eb="10">
      <t>トウ</t>
    </rPh>
    <rPh sb="10" eb="12">
      <t>シセツ</t>
    </rPh>
    <phoneticPr fontId="7"/>
  </si>
  <si>
    <t>サテライトキャンパス等</t>
    <rPh sb="10" eb="11">
      <t>トウ</t>
    </rPh>
    <phoneticPr fontId="7"/>
  </si>
  <si>
    <t>図書館・図書資料等</t>
    <rPh sb="4" eb="6">
      <t>トショ</t>
    </rPh>
    <rPh sb="6" eb="8">
      <t>シリョウ</t>
    </rPh>
    <rPh sb="8" eb="9">
      <t>トウ</t>
    </rPh>
    <phoneticPr fontId="7"/>
  </si>
  <si>
    <t>図書館等の名称</t>
    <rPh sb="0" eb="3">
      <t>トショカン</t>
    </rPh>
    <rPh sb="3" eb="4">
      <t>トウ</t>
    </rPh>
    <rPh sb="5" eb="7">
      <t>メイショウ</t>
    </rPh>
    <phoneticPr fontId="7"/>
  </si>
  <si>
    <t>面積</t>
    <rPh sb="0" eb="2">
      <t>メンセキ</t>
    </rPh>
    <phoneticPr fontId="7"/>
  </si>
  <si>
    <t>閲覧座席数</t>
    <rPh sb="0" eb="2">
      <t>エツラン</t>
    </rPh>
    <rPh sb="2" eb="5">
      <t>ザセキスウ</t>
    </rPh>
    <phoneticPr fontId="7"/>
  </si>
  <si>
    <t>○○図書館本館</t>
    <rPh sb="2" eb="5">
      <t>トショカン</t>
    </rPh>
    <rPh sb="5" eb="7">
      <t>ホンカン</t>
    </rPh>
    <phoneticPr fontId="7"/>
  </si>
  <si>
    <t>○○図書館△△分館</t>
    <rPh sb="2" eb="5">
      <t>トショカン</t>
    </rPh>
    <rPh sb="7" eb="9">
      <t>ブンカン</t>
    </rPh>
    <phoneticPr fontId="7"/>
  </si>
  <si>
    <t>図書〔うち外国書〕</t>
    <rPh sb="0" eb="2">
      <t>トショ</t>
    </rPh>
    <phoneticPr fontId="7"/>
  </si>
  <si>
    <t>△△図書館△△分館</t>
    <rPh sb="2" eb="5">
      <t>トショカン</t>
    </rPh>
    <rPh sb="7" eb="9">
      <t>ブンカン</t>
    </rPh>
    <phoneticPr fontId="7"/>
  </si>
  <si>
    <t>専任</t>
  </si>
  <si>
    <t>計</t>
  </si>
  <si>
    <t>事務職員</t>
    <phoneticPr fontId="1"/>
  </si>
  <si>
    <t>技術職員</t>
  </si>
  <si>
    <t>図書館・学習資源センター等の専門事務職員</t>
  </si>
  <si>
    <t>その他の職員</t>
  </si>
  <si>
    <t>［注］</t>
    <rPh sb="1" eb="2">
      <t>チュウ</t>
    </rPh>
    <phoneticPr fontId="1"/>
  </si>
  <si>
    <t>項目</t>
    <rPh sb="0" eb="2">
      <t>コウモク</t>
    </rPh>
    <phoneticPr fontId="7"/>
  </si>
  <si>
    <t>入学定員に対する平均比率</t>
    <rPh sb="0" eb="2">
      <t>ニュウガク</t>
    </rPh>
    <rPh sb="2" eb="4">
      <t>テイイン</t>
    </rPh>
    <rPh sb="5" eb="6">
      <t>タイ</t>
    </rPh>
    <rPh sb="8" eb="10">
      <t>ヘイキン</t>
    </rPh>
    <rPh sb="10" eb="12">
      <t>ヒリツ</t>
    </rPh>
    <phoneticPr fontId="7"/>
  </si>
  <si>
    <t>備　考</t>
    <rPh sb="0" eb="1">
      <t>ソナエ</t>
    </rPh>
    <rPh sb="2" eb="3">
      <t>コウ</t>
    </rPh>
    <phoneticPr fontId="11"/>
  </si>
  <si>
    <t>志願者数</t>
    <rPh sb="0" eb="3">
      <t>シガンシャ</t>
    </rPh>
    <rPh sb="3" eb="4">
      <t>スウ</t>
    </rPh>
    <phoneticPr fontId="11"/>
  </si>
  <si>
    <t>合格者数</t>
    <rPh sb="0" eb="3">
      <t>ゴウカクシャ</t>
    </rPh>
    <rPh sb="3" eb="4">
      <t>スウ</t>
    </rPh>
    <phoneticPr fontId="11"/>
  </si>
  <si>
    <t>５　募集定員が若干名の場合は、「0」と記載し、入学者数については実入学者数を記載してください。</t>
    <rPh sb="2" eb="4">
      <t>ボシュウ</t>
    </rPh>
    <rPh sb="4" eb="6">
      <t>テイイン</t>
    </rPh>
    <rPh sb="7" eb="9">
      <t>ジャッカン</t>
    </rPh>
    <rPh sb="9" eb="10">
      <t>メイ</t>
    </rPh>
    <rPh sb="11" eb="13">
      <t>バアイ</t>
    </rPh>
    <rPh sb="19" eb="21">
      <t>キサイ</t>
    </rPh>
    <rPh sb="23" eb="26">
      <t>ニュウガクシャ</t>
    </rPh>
    <rPh sb="26" eb="27">
      <t>スウ</t>
    </rPh>
    <rPh sb="32" eb="33">
      <t>ジツ</t>
    </rPh>
    <rPh sb="33" eb="36">
      <t>ニュウガクシャ</t>
    </rPh>
    <rPh sb="36" eb="37">
      <t>スウ</t>
    </rPh>
    <rPh sb="38" eb="40">
      <t>キサイ</t>
    </rPh>
    <phoneticPr fontId="7"/>
  </si>
  <si>
    <t>７　入学定員に対する平均比率は、過去５年分の入学定員に対する入学者の比率を平均したものが自動計算されます。</t>
    <rPh sb="2" eb="4">
      <t>ニュウガク</t>
    </rPh>
    <rPh sb="4" eb="6">
      <t>テイイン</t>
    </rPh>
    <rPh sb="7" eb="8">
      <t>タイ</t>
    </rPh>
    <rPh sb="10" eb="12">
      <t>ヘイキン</t>
    </rPh>
    <rPh sb="12" eb="14">
      <t>ヒリツ</t>
    </rPh>
    <rPh sb="16" eb="18">
      <t>カコ</t>
    </rPh>
    <rPh sb="19" eb="20">
      <t>ネン</t>
    </rPh>
    <rPh sb="20" eb="21">
      <t>ブン</t>
    </rPh>
    <rPh sb="22" eb="24">
      <t>ニュウガク</t>
    </rPh>
    <rPh sb="24" eb="26">
      <t>テイイン</t>
    </rPh>
    <rPh sb="27" eb="28">
      <t>タイ</t>
    </rPh>
    <rPh sb="30" eb="33">
      <t>ニュウガクシャ</t>
    </rPh>
    <rPh sb="34" eb="36">
      <t>ヒリツ</t>
    </rPh>
    <rPh sb="37" eb="39">
      <t>ヘイキン</t>
    </rPh>
    <rPh sb="44" eb="46">
      <t>ジドウ</t>
    </rPh>
    <rPh sb="46" eb="48">
      <t>ケイサン</t>
    </rPh>
    <phoneticPr fontId="7"/>
  </si>
  <si>
    <t>学生データ</t>
    <rPh sb="0" eb="2">
      <t>ガクセイ</t>
    </rPh>
    <phoneticPr fontId="1"/>
  </si>
  <si>
    <t>開催日現在の状況</t>
  </si>
  <si>
    <t>開催年月日
開催時間</t>
    <phoneticPr fontId="1"/>
  </si>
  <si>
    <t>出 席 者 数 等</t>
  </si>
  <si>
    <t>監事の
出席状況</t>
    <phoneticPr fontId="1"/>
  </si>
  <si>
    <t>定 員</t>
  </si>
  <si>
    <t>現 員（a）</t>
  </si>
  <si>
    <t>実出席率
 （b/a）</t>
    <phoneticPr fontId="1"/>
  </si>
  <si>
    <t>意思表示
出席者数</t>
    <phoneticPr fontId="1"/>
  </si>
  <si>
    <t>／</t>
    <phoneticPr fontId="1"/>
  </si>
  <si>
    <t>出席評議員数
（b）</t>
    <rPh sb="2" eb="5">
      <t>ヒョウギイン</t>
    </rPh>
    <phoneticPr fontId="1"/>
  </si>
  <si>
    <t>様式12</t>
    <phoneticPr fontId="1"/>
  </si>
  <si>
    <t>様式13</t>
    <rPh sb="0" eb="2">
      <t>ヨウシキ</t>
    </rPh>
    <phoneticPr fontId="1"/>
  </si>
  <si>
    <t>② 退学者数（人）</t>
    <rPh sb="2" eb="4">
      <t>タイガク</t>
    </rPh>
    <rPh sb="4" eb="5">
      <t>シャ</t>
    </rPh>
    <phoneticPr fontId="1"/>
  </si>
  <si>
    <t>４  「実出席率（b/a）」欄には、百分率で小数点以下第1位まで記入してください（小数点以下第2位を四捨五入）。</t>
    <phoneticPr fontId="1"/>
  </si>
  <si>
    <t>１  「その他の職員」とは、守衛、自動車運転手、作業員等の技能労務職員等を指します。</t>
    <phoneticPr fontId="1"/>
  </si>
  <si>
    <t>２　契約職員、派遣職員等は「兼任」に分類してください。</t>
    <phoneticPr fontId="1"/>
  </si>
  <si>
    <t>２　「定員」及び「現員（a）」欄には、開催日当日の人数を記入してください。</t>
    <phoneticPr fontId="1"/>
  </si>
  <si>
    <t>様式</t>
    <rPh sb="0" eb="2">
      <t>ヨウシキ</t>
    </rPh>
    <phoneticPr fontId="1"/>
  </si>
  <si>
    <t>（人）</t>
    <rPh sb="1" eb="2">
      <t>ニン</t>
    </rPh>
    <phoneticPr fontId="1"/>
  </si>
  <si>
    <t xml:space="preserve">　教員以外の職員の概要 </t>
    <phoneticPr fontId="1"/>
  </si>
  <si>
    <t>　学生データ</t>
    <phoneticPr fontId="1"/>
  </si>
  <si>
    <t>１  説明を付す必要があると思われるものについては、備考欄に記述してください。</t>
    <phoneticPr fontId="1"/>
  </si>
  <si>
    <t>　  規定されている場合、出席理事数（b）の外数で、該当する人数を記入してください。</t>
    <rPh sb="13" eb="15">
      <t>シュッセキ</t>
    </rPh>
    <rPh sb="15" eb="17">
      <t>リジ</t>
    </rPh>
    <rPh sb="17" eb="18">
      <t>スウ</t>
    </rPh>
    <rPh sb="22" eb="23">
      <t>ソト</t>
    </rPh>
    <rPh sb="23" eb="24">
      <t>スウ</t>
    </rPh>
    <rPh sb="26" eb="28">
      <t>ガイトウ</t>
    </rPh>
    <rPh sb="30" eb="32">
      <t>ニンズウ</t>
    </rPh>
    <rPh sb="33" eb="35">
      <t>キニュウ</t>
    </rPh>
    <phoneticPr fontId="1"/>
  </si>
  <si>
    <t>大学の名称</t>
    <rPh sb="0" eb="2">
      <t>ダイガク</t>
    </rPh>
    <rPh sb="3" eb="5">
      <t>メイショウ</t>
    </rPh>
    <phoneticPr fontId="7"/>
  </si>
  <si>
    <t>学士課程</t>
    <rPh sb="0" eb="2">
      <t>ガクシ</t>
    </rPh>
    <rPh sb="2" eb="4">
      <t>カテイ</t>
    </rPh>
    <phoneticPr fontId="7"/>
  </si>
  <si>
    <t>学部・学科等の名称</t>
    <rPh sb="0" eb="2">
      <t>ガクブ</t>
    </rPh>
    <rPh sb="3" eb="5">
      <t>ガッカ</t>
    </rPh>
    <rPh sb="5" eb="6">
      <t>トウ</t>
    </rPh>
    <rPh sb="7" eb="9">
      <t>メイショウ</t>
    </rPh>
    <phoneticPr fontId="7"/>
  </si>
  <si>
    <t>○○学部○○学科昼間主コース</t>
    <rPh sb="2" eb="4">
      <t>ガクブ</t>
    </rPh>
    <rPh sb="6" eb="8">
      <t>ガッカ</t>
    </rPh>
    <rPh sb="8" eb="10">
      <t>チュウカン</t>
    </rPh>
    <rPh sb="10" eb="11">
      <t>シュ</t>
    </rPh>
    <phoneticPr fontId="7"/>
  </si>
  <si>
    <t>　　　　○○学科夜間主コース</t>
    <rPh sb="6" eb="8">
      <t>ガッカ</t>
    </rPh>
    <rPh sb="8" eb="10">
      <t>ヤカン</t>
    </rPh>
    <rPh sb="10" eb="11">
      <t>シュ</t>
    </rPh>
    <phoneticPr fontId="7"/>
  </si>
  <si>
    <t>　　　 △△課程</t>
    <rPh sb="6" eb="8">
      <t>カテイ</t>
    </rPh>
    <phoneticPr fontId="7"/>
  </si>
  <si>
    <t>大学院課程</t>
    <rPh sb="0" eb="3">
      <t>ダイガクイン</t>
    </rPh>
    <rPh sb="3" eb="5">
      <t>カテイ</t>
    </rPh>
    <phoneticPr fontId="7"/>
  </si>
  <si>
    <t>研究科・専攻等の名称</t>
    <rPh sb="0" eb="3">
      <t>ケンキュウカ</t>
    </rPh>
    <rPh sb="4" eb="6">
      <t>センコウ</t>
    </rPh>
    <rPh sb="6" eb="7">
      <t>トウ</t>
    </rPh>
    <rPh sb="8" eb="10">
      <t>メイショウ</t>
    </rPh>
    <phoneticPr fontId="7"/>
  </si>
  <si>
    <t>○○研究科○○専攻（Ｍ）</t>
    <rPh sb="2" eb="5">
      <t>ケンキュウカ</t>
    </rPh>
    <rPh sb="7" eb="9">
      <t>センコウ</t>
    </rPh>
    <phoneticPr fontId="7"/>
  </si>
  <si>
    <t>　　　　　○○専攻（Ｄ）</t>
    <rPh sb="7" eb="9">
      <t>センコウ</t>
    </rPh>
    <phoneticPr fontId="7"/>
  </si>
  <si>
    <t>専門職学位課程</t>
    <rPh sb="0" eb="3">
      <t>センモンショク</t>
    </rPh>
    <rPh sb="3" eb="5">
      <t>ガクイ</t>
    </rPh>
    <rPh sb="5" eb="7">
      <t>カテイ</t>
    </rPh>
    <phoneticPr fontId="7"/>
  </si>
  <si>
    <t>□□研究科□□専攻</t>
    <rPh sb="2" eb="5">
      <t>ケンキュウカ</t>
    </rPh>
    <rPh sb="7" eb="9">
      <t>センコウ</t>
    </rPh>
    <phoneticPr fontId="7"/>
  </si>
  <si>
    <t>別科・専攻科・附置研究所等の名称</t>
    <rPh sb="0" eb="2">
      <t>ベッカ</t>
    </rPh>
    <rPh sb="3" eb="6">
      <t>センコウカ</t>
    </rPh>
    <rPh sb="7" eb="9">
      <t>フチ</t>
    </rPh>
    <rPh sb="9" eb="12">
      <t>ケンキュウショ</t>
    </rPh>
    <rPh sb="12" eb="13">
      <t>トウ</t>
    </rPh>
    <rPh sb="14" eb="16">
      <t>メイショウ</t>
    </rPh>
    <phoneticPr fontId="7"/>
  </si>
  <si>
    <t>学生募集停止中の学部・研究科等</t>
    <rPh sb="0" eb="2">
      <t>ガクセイ</t>
    </rPh>
    <rPh sb="2" eb="4">
      <t>ボシュウ</t>
    </rPh>
    <rPh sb="4" eb="6">
      <t>テイシ</t>
    </rPh>
    <rPh sb="6" eb="7">
      <t>チュウ</t>
    </rPh>
    <rPh sb="8" eb="10">
      <t>ガクブ</t>
    </rPh>
    <rPh sb="11" eb="14">
      <t>ケンキュウカ</t>
    </rPh>
    <rPh sb="14" eb="15">
      <t>トウ</t>
    </rPh>
    <phoneticPr fontId="7"/>
  </si>
  <si>
    <t>学部・学科等の名称</t>
    <rPh sb="0" eb="1">
      <t>ガク</t>
    </rPh>
    <rPh sb="1" eb="2">
      <t>ブ</t>
    </rPh>
    <rPh sb="3" eb="5">
      <t>ガッカ</t>
    </rPh>
    <rPh sb="5" eb="6">
      <t>トウ</t>
    </rPh>
    <rPh sb="7" eb="8">
      <t>メイ</t>
    </rPh>
    <rPh sb="8" eb="9">
      <t>ショウ</t>
    </rPh>
    <phoneticPr fontId="7"/>
  </si>
  <si>
    <t>○○学部○○学科</t>
    <phoneticPr fontId="7"/>
  </si>
  <si>
    <t>人</t>
    <phoneticPr fontId="7"/>
  </si>
  <si>
    <t>人</t>
    <rPh sb="0" eb="1">
      <t>ニン</t>
    </rPh>
    <phoneticPr fontId="7"/>
  </si>
  <si>
    <t>　　　　△△課程</t>
    <rPh sb="6" eb="8">
      <t>カテイ</t>
    </rPh>
    <phoneticPr fontId="7"/>
  </si>
  <si>
    <t>（大学全体の収容定員に応じた教員数）</t>
    <rPh sb="1" eb="3">
      <t>ダイガク</t>
    </rPh>
    <rPh sb="3" eb="5">
      <t>ゼンタイ</t>
    </rPh>
    <rPh sb="6" eb="8">
      <t>シュウヨウ</t>
    </rPh>
    <rPh sb="8" eb="10">
      <t>テイイン</t>
    </rPh>
    <rPh sb="11" eb="12">
      <t>オウ</t>
    </rPh>
    <rPh sb="14" eb="17">
      <t>キョウインスウ</t>
    </rPh>
    <phoneticPr fontId="7"/>
  </si>
  <si>
    <t>―</t>
    <phoneticPr fontId="7"/>
  </si>
  <si>
    <t>研究科・専攻等の名称</t>
    <rPh sb="0" eb="1">
      <t>ケン</t>
    </rPh>
    <rPh sb="1" eb="2">
      <t>キワム</t>
    </rPh>
    <rPh sb="2" eb="3">
      <t>カ</t>
    </rPh>
    <rPh sb="4" eb="6">
      <t>センコウ</t>
    </rPh>
    <rPh sb="6" eb="7">
      <t>トウ</t>
    </rPh>
    <rPh sb="8" eb="9">
      <t>メイ</t>
    </rPh>
    <rPh sb="9" eb="10">
      <t>ショウ</t>
    </rPh>
    <phoneticPr fontId="7"/>
  </si>
  <si>
    <t>研究指導教員及び研究指導補助教員</t>
    <rPh sb="0" eb="2">
      <t>ケンキュウ</t>
    </rPh>
    <rPh sb="2" eb="4">
      <t>シドウ</t>
    </rPh>
    <rPh sb="4" eb="6">
      <t>キョウイン</t>
    </rPh>
    <rPh sb="6" eb="7">
      <t>オヨ</t>
    </rPh>
    <rPh sb="8" eb="10">
      <t>ケンキュウ</t>
    </rPh>
    <rPh sb="10" eb="12">
      <t>シドウ</t>
    </rPh>
    <rPh sb="12" eb="14">
      <t>ホジョ</t>
    </rPh>
    <rPh sb="14" eb="16">
      <t>キョウイン</t>
    </rPh>
    <phoneticPr fontId="7"/>
  </si>
  <si>
    <t>研究指導補助教員基準数</t>
    <rPh sb="0" eb="2">
      <t>ケンキュウ</t>
    </rPh>
    <rPh sb="2" eb="4">
      <t>シドウ</t>
    </rPh>
    <rPh sb="4" eb="6">
      <t>ホジョ</t>
    </rPh>
    <rPh sb="6" eb="8">
      <t>キョウイン</t>
    </rPh>
    <rPh sb="8" eb="10">
      <t>キジュン</t>
    </rPh>
    <rPh sb="10" eb="11">
      <t>スウ</t>
    </rPh>
    <phoneticPr fontId="7"/>
  </si>
  <si>
    <t>基準数計</t>
    <rPh sb="0" eb="2">
      <t>キジュン</t>
    </rPh>
    <rPh sb="2" eb="3">
      <t>スウ</t>
    </rPh>
    <rPh sb="3" eb="4">
      <t>ケイ</t>
    </rPh>
    <phoneticPr fontId="7"/>
  </si>
  <si>
    <t>専　　任　　教　　員</t>
    <rPh sb="0" eb="1">
      <t>アツム</t>
    </rPh>
    <rPh sb="3" eb="4">
      <t>ニン</t>
    </rPh>
    <rPh sb="6" eb="7">
      <t>キョウ</t>
    </rPh>
    <rPh sb="9" eb="10">
      <t>イン</t>
    </rPh>
    <phoneticPr fontId="7"/>
  </si>
  <si>
    <t>専任
教員</t>
    <rPh sb="0" eb="2">
      <t>センニン</t>
    </rPh>
    <rPh sb="3" eb="5">
      <t>キョウイン</t>
    </rPh>
    <phoneticPr fontId="7"/>
  </si>
  <si>
    <t>法務研究科法務専攻</t>
    <phoneticPr fontId="7"/>
  </si>
  <si>
    <t>㎡</t>
    <phoneticPr fontId="7"/>
  </si>
  <si>
    <t>学部・研究科等の名称</t>
  </si>
  <si>
    <t>サテライトキャンパス</t>
    <phoneticPr fontId="7"/>
  </si>
  <si>
    <t>電子ジャーナル〔うち国外〕</t>
    <rPh sb="10" eb="12">
      <t>コクガイ</t>
    </rPh>
    <phoneticPr fontId="7"/>
  </si>
  <si>
    <t>〔</t>
    <phoneticPr fontId="7"/>
  </si>
  <si>
    <t>〕</t>
    <phoneticPr fontId="7"/>
  </si>
  <si>
    <t>冊</t>
    <phoneticPr fontId="7"/>
  </si>
  <si>
    <t>種</t>
    <phoneticPr fontId="7"/>
  </si>
  <si>
    <t>○○キャンパス</t>
    <phoneticPr fontId="7"/>
  </si>
  <si>
    <t>△△キャンパス</t>
    <phoneticPr fontId="7"/>
  </si>
  <si>
    <t>［注］</t>
    <phoneticPr fontId="11"/>
  </si>
  <si>
    <t>１　学部・学科、大学院研究科・専攻、別科・専攻科、研究所等ごとに記載してください（通信教育課程を含む）。</t>
    <rPh sb="18" eb="20">
      <t>ベッカ</t>
    </rPh>
    <rPh sb="21" eb="23">
      <t>センコウ</t>
    </rPh>
    <rPh sb="23" eb="24">
      <t>カ</t>
    </rPh>
    <rPh sb="41" eb="43">
      <t>ツウシン</t>
    </rPh>
    <phoneticPr fontId="7"/>
  </si>
  <si>
    <t>　　「別科・専攻科等」の欄に記載してください。</t>
    <rPh sb="3" eb="5">
      <t>ベッカ</t>
    </rPh>
    <rPh sb="6" eb="8">
      <t>センコウ</t>
    </rPh>
    <rPh sb="8" eb="9">
      <t>カ</t>
    </rPh>
    <rPh sb="9" eb="10">
      <t>トウ</t>
    </rPh>
    <phoneticPr fontId="7"/>
  </si>
  <si>
    <t>　　と記載してください。</t>
    <rPh sb="3" eb="5">
      <t>キサイ</t>
    </rPh>
    <phoneticPr fontId="7"/>
  </si>
  <si>
    <t>　　としてください。</t>
    <phoneticPr fontId="7"/>
  </si>
  <si>
    <t>　　１室で執務する場合は、教員数を室数に換算してください。</t>
    <rPh sb="3" eb="4">
      <t>シツ</t>
    </rPh>
    <rPh sb="5" eb="7">
      <t>シツム</t>
    </rPh>
    <rPh sb="9" eb="11">
      <t>バアイ</t>
    </rPh>
    <rPh sb="13" eb="15">
      <t>キョウイン</t>
    </rPh>
    <rPh sb="15" eb="16">
      <t>スウ</t>
    </rPh>
    <rPh sb="17" eb="18">
      <t>シツ</t>
    </rPh>
    <rPh sb="18" eb="19">
      <t>カズ</t>
    </rPh>
    <rPh sb="20" eb="22">
      <t>カンサン</t>
    </rPh>
    <phoneticPr fontId="7"/>
  </si>
  <si>
    <t>◯◯大学</t>
    <rPh sb="2" eb="4">
      <t>ダイガク</t>
    </rPh>
    <rPh sb="3" eb="4">
      <t>タンダイ</t>
    </rPh>
    <phoneticPr fontId="1"/>
  </si>
  <si>
    <t>学部名</t>
    <rPh sb="0" eb="2">
      <t>ガクブ</t>
    </rPh>
    <rPh sb="2" eb="3">
      <t>メイ</t>
    </rPh>
    <phoneticPr fontId="11"/>
  </si>
  <si>
    <t>学科名</t>
    <rPh sb="0" eb="2">
      <t>ガッカ</t>
    </rPh>
    <rPh sb="2" eb="3">
      <t>メイ</t>
    </rPh>
    <phoneticPr fontId="11"/>
  </si>
  <si>
    <t>○年度</t>
    <rPh sb="1" eb="3">
      <t>ネンド</t>
    </rPh>
    <phoneticPr fontId="14"/>
  </si>
  <si>
    <t>○
○
学
部</t>
    <rPh sb="8" eb="9">
      <t>ガク</t>
    </rPh>
    <rPh sb="11" eb="12">
      <t>ブ</t>
    </rPh>
    <phoneticPr fontId="11"/>
  </si>
  <si>
    <t>○
○
学
科</t>
    <rPh sb="6" eb="7">
      <t>ガク</t>
    </rPh>
    <rPh sb="9" eb="10">
      <t>カ</t>
    </rPh>
    <phoneticPr fontId="11"/>
  </si>
  <si>
    <t>＜編入学＞</t>
    <rPh sb="1" eb="2">
      <t>ヘン</t>
    </rPh>
    <rPh sb="2" eb="4">
      <t>ニュウガク</t>
    </rPh>
    <phoneticPr fontId="7"/>
  </si>
  <si>
    <t>○○学部</t>
    <rPh sb="2" eb="3">
      <t>ガク</t>
    </rPh>
    <rPh sb="3" eb="4">
      <t>ブ</t>
    </rPh>
    <phoneticPr fontId="11"/>
  </si>
  <si>
    <t>○
○
学
科</t>
    <rPh sb="4" eb="5">
      <t>ガク</t>
    </rPh>
    <rPh sb="6" eb="7">
      <t>カ</t>
    </rPh>
    <phoneticPr fontId="11"/>
  </si>
  <si>
    <t>入学者数（２年次）</t>
    <rPh sb="0" eb="3">
      <t>ニュウガクシャ</t>
    </rPh>
    <rPh sb="3" eb="4">
      <t>スウ</t>
    </rPh>
    <rPh sb="6" eb="7">
      <t>ネン</t>
    </rPh>
    <rPh sb="7" eb="8">
      <t>ジ</t>
    </rPh>
    <phoneticPr fontId="11"/>
  </si>
  <si>
    <t>入学定員（２年次）</t>
    <rPh sb="0" eb="2">
      <t>ニュウガク</t>
    </rPh>
    <rPh sb="2" eb="4">
      <t>テイイン</t>
    </rPh>
    <rPh sb="6" eb="7">
      <t>ネン</t>
    </rPh>
    <rPh sb="7" eb="8">
      <t>ジ</t>
    </rPh>
    <phoneticPr fontId="11"/>
  </si>
  <si>
    <t>入学者数（３年次）</t>
    <rPh sb="0" eb="3">
      <t>ニュウガクシャ</t>
    </rPh>
    <rPh sb="3" eb="4">
      <t>スウ</t>
    </rPh>
    <rPh sb="6" eb="7">
      <t>ネン</t>
    </rPh>
    <rPh sb="7" eb="8">
      <t>ジ</t>
    </rPh>
    <phoneticPr fontId="11"/>
  </si>
  <si>
    <t>入学定員（３年次）</t>
    <rPh sb="0" eb="2">
      <t>ニュウガク</t>
    </rPh>
    <rPh sb="2" eb="4">
      <t>テイイン</t>
    </rPh>
    <rPh sb="6" eb="7">
      <t>ネン</t>
    </rPh>
    <rPh sb="7" eb="8">
      <t>ジ</t>
    </rPh>
    <phoneticPr fontId="11"/>
  </si>
  <si>
    <t>入学者数（４年次）</t>
    <rPh sb="0" eb="3">
      <t>ニュウガクシャ</t>
    </rPh>
    <rPh sb="3" eb="4">
      <t>スウ</t>
    </rPh>
    <rPh sb="6" eb="7">
      <t>ネン</t>
    </rPh>
    <rPh sb="7" eb="8">
      <t>ジ</t>
    </rPh>
    <phoneticPr fontId="11"/>
  </si>
  <si>
    <t>入学定員（４年次）</t>
    <rPh sb="0" eb="2">
      <t>ニュウガク</t>
    </rPh>
    <rPh sb="2" eb="4">
      <t>テイイン</t>
    </rPh>
    <rPh sb="6" eb="7">
      <t>ネン</t>
    </rPh>
    <rPh sb="7" eb="8">
      <t>ジ</t>
    </rPh>
    <phoneticPr fontId="11"/>
  </si>
  <si>
    <t>１　学生を募集している学部・学科（課程）、研究科・専攻、専攻科・別科等ごとに行を追加して作成してください。</t>
    <rPh sb="2" eb="4">
      <t>_x0000__x0000__x0000__x0000_</t>
    </rPh>
    <rPh sb="5" eb="7">
      <t>_x0000__x0000__x0000__x0000_</t>
    </rPh>
    <rPh sb="11" eb="13">
      <t>_x0000__x0000__x0000_</t>
    </rPh>
    <rPh sb="14" eb="16">
      <t>_x0000__x0000__x0000_</t>
    </rPh>
    <rPh sb="17" eb="19">
      <t>_x0000__x0000__x0000_</t>
    </rPh>
    <rPh sb="21" eb="24">
      <t>_x0000__x0000__x0000__x0000__x0000__x0000_</t>
    </rPh>
    <rPh sb="25" eb="27">
      <t>_x0000__x0000__x0000__x0000_</t>
    </rPh>
    <rPh sb="28" eb="31">
      <t>_x0000__x0000__x0000__x0000__x0000_</t>
    </rPh>
    <rPh sb="32" eb="34">
      <t/>
    </rPh>
    <rPh sb="34" eb="35">
      <t>サク</t>
    </rPh>
    <rPh sb="38" eb="39">
      <t>セイト</t>
    </rPh>
    <rPh sb="40" eb="42">
      <t>ウ坮_x0002_</t>
    </rPh>
    <rPh sb="44" eb="46">
      <t/>
    </rPh>
    <phoneticPr fontId="7"/>
  </si>
  <si>
    <t>２　昼夜開講制をとっている学部については、昼間主コースと夜間主コースにそれぞれ分けて記入してください。</t>
    <phoneticPr fontId="7"/>
  </si>
  <si>
    <t>３　学部、学科の改組等により、新旧の学部、学科が併存している場合には、新旧両方を併記し、「備考」に記載してください。</t>
    <phoneticPr fontId="7"/>
  </si>
  <si>
    <t>４　学部・学科、研究科・専攻等が完成年度に達していない場合、その旨を備考に記載してください。</t>
    <rPh sb="32" eb="33">
      <t>ムネ</t>
    </rPh>
    <rPh sb="34" eb="36">
      <t>ビコウ</t>
    </rPh>
    <rPh sb="37" eb="39">
      <t>キサイ</t>
    </rPh>
    <phoneticPr fontId="7"/>
  </si>
  <si>
    <t>６　入学定員充足率は、入学定員に対する入学者の割合、収容定員充足率は、収容定員に対する在籍学生数の割合としてください。</t>
    <rPh sb="2" eb="4">
      <t>ニュウガク</t>
    </rPh>
    <rPh sb="4" eb="6">
      <t>テイイン</t>
    </rPh>
    <rPh sb="6" eb="9">
      <t>ジュウソクリツ</t>
    </rPh>
    <rPh sb="11" eb="13">
      <t>ニュウガク</t>
    </rPh>
    <rPh sb="13" eb="15">
      <t>テイイン</t>
    </rPh>
    <rPh sb="16" eb="17">
      <t>タイ</t>
    </rPh>
    <rPh sb="19" eb="22">
      <t>ニュウガクシャ</t>
    </rPh>
    <rPh sb="23" eb="25">
      <t>ワリアイ</t>
    </rPh>
    <rPh sb="26" eb="28">
      <t>シュウヨウ</t>
    </rPh>
    <rPh sb="28" eb="30">
      <t>テイイン</t>
    </rPh>
    <rPh sb="30" eb="33">
      <t>ジュウソクリツ</t>
    </rPh>
    <rPh sb="35" eb="37">
      <t>シュウヨウ</t>
    </rPh>
    <rPh sb="37" eb="39">
      <t>テイイン</t>
    </rPh>
    <rPh sb="40" eb="41">
      <t>タイ</t>
    </rPh>
    <rPh sb="43" eb="45">
      <t>ザイセキ</t>
    </rPh>
    <rPh sb="45" eb="48">
      <t>ガクセイスウ</t>
    </rPh>
    <rPh sb="49" eb="51">
      <t>ワリアイ</t>
    </rPh>
    <phoneticPr fontId="7"/>
  </si>
  <si>
    <t>９　編入学の定員を設定している場合、上の表（&lt;編入学&gt;の表ではない方）の入学定員には、編入学の定員を加えないでください。</t>
    <rPh sb="9" eb="11">
      <t>セッテイ</t>
    </rPh>
    <rPh sb="15" eb="17">
      <t>バアイ</t>
    </rPh>
    <rPh sb="18" eb="19">
      <t>ウエ</t>
    </rPh>
    <rPh sb="20" eb="21">
      <t>ヒョウ</t>
    </rPh>
    <rPh sb="23" eb="26">
      <t>ヘンニュウガク</t>
    </rPh>
    <rPh sb="28" eb="29">
      <t>ヒョウ</t>
    </rPh>
    <rPh sb="33" eb="34">
      <t>ホウ</t>
    </rPh>
    <rPh sb="36" eb="38">
      <t>ニュウガク</t>
    </rPh>
    <rPh sb="38" eb="40">
      <t>テイイン</t>
    </rPh>
    <rPh sb="43" eb="46">
      <t>ヘンニュウガク</t>
    </rPh>
    <rPh sb="47" eb="49">
      <t>テイイン</t>
    </rPh>
    <rPh sb="50" eb="51">
      <t>クワ</t>
    </rPh>
    <phoneticPr fontId="7"/>
  </si>
  <si>
    <t>① 教育情報の公表について</t>
  </si>
  <si>
    <t>【共通】</t>
  </si>
  <si>
    <t>No.</t>
  </si>
  <si>
    <t>大学の教育研究上の目的に関すること</t>
  </si>
  <si>
    <t>卒業認定・学位授与の方針</t>
  </si>
  <si>
    <t>教育課程編成・実施の方針</t>
  </si>
  <si>
    <t>入学者受入れの方針</t>
  </si>
  <si>
    <t>教育研究上の基本組織に関すること</t>
  </si>
  <si>
    <t>教員組織、教員の数並びに各教員が有する学位及び業績に関すること</t>
  </si>
  <si>
    <t>入学者の数、収容定員及び在学する学生の数、卒業又は修了した者の数並びに進学者数及び就職者数その他進学及び就職等の状況に関すること</t>
  </si>
  <si>
    <t>授業科目、授業の方法及び内容並びに年間の授業の計画に関すること</t>
  </si>
  <si>
    <t>学修の成果に係る評価及び卒業又は修了の認定に当たっての基準に関すること</t>
  </si>
  <si>
    <t>校地、校舎等の施設及び設備その他の学生の教育研究環境に関すること</t>
  </si>
  <si>
    <t>授業料、入学料その他の大学が徴収する費用に関すること</t>
  </si>
  <si>
    <t>大学が行う学生の修学、進路選択及び心身の健康等に係る支援に関すること</t>
  </si>
  <si>
    <t>【専門職大学及び専門職大学院】</t>
  </si>
  <si>
    <t>専門性が求められる職業についている者等との協力の状況について</t>
  </si>
  <si>
    <t>【大学院（専門職大学院を除く）】</t>
  </si>
  <si>
    <t>学位論文に係る評価に当たっての基準について</t>
  </si>
  <si>
    <t>事  項</t>
  </si>
  <si>
    <t>公 表 方 法 等</t>
  </si>
  <si>
    <t>公 表・公 開 方 法 等</t>
  </si>
  <si>
    <t>事項</t>
    <phoneticPr fontId="1"/>
  </si>
  <si>
    <t>No.</t>
    <phoneticPr fontId="1"/>
  </si>
  <si>
    <t>［注］    上記①・②ともに、ウェブサイトで公表している場合はURLを記載してください。</t>
    <phoneticPr fontId="1"/>
  </si>
  <si>
    <t>※専門職大学、専門職大学院を置く大学のみ作成してください。</t>
    <rPh sb="1" eb="3">
      <t>センモン</t>
    </rPh>
    <rPh sb="3" eb="4">
      <t>ショク</t>
    </rPh>
    <rPh sb="4" eb="6">
      <t>ダイガク</t>
    </rPh>
    <rPh sb="7" eb="12">
      <t>センモンショクダイガク</t>
    </rPh>
    <rPh sb="12" eb="13">
      <t>イン</t>
    </rPh>
    <rPh sb="14" eb="15">
      <t>オ</t>
    </rPh>
    <rPh sb="16" eb="18">
      <t>ダイガク</t>
    </rPh>
    <rPh sb="20" eb="22">
      <t>サクセイ</t>
    </rPh>
    <phoneticPr fontId="1"/>
  </si>
  <si>
    <t>学部・学科</t>
    <rPh sb="0" eb="2">
      <t>ガクブ</t>
    </rPh>
    <rPh sb="3" eb="5">
      <t>ガッカ</t>
    </rPh>
    <phoneticPr fontId="14"/>
  </si>
  <si>
    <t>必修科目</t>
    <rPh sb="0" eb="4">
      <t>ヒッシュウカモク</t>
    </rPh>
    <phoneticPr fontId="14"/>
  </si>
  <si>
    <t>全開設授業科目</t>
    <rPh sb="0" eb="1">
      <t>ゼン</t>
    </rPh>
    <rPh sb="1" eb="3">
      <t>カイセツ</t>
    </rPh>
    <rPh sb="3" eb="5">
      <t>ジュギョウ</t>
    </rPh>
    <rPh sb="5" eb="7">
      <t>カモク</t>
    </rPh>
    <phoneticPr fontId="14"/>
  </si>
  <si>
    <t>専門教育</t>
    <rPh sb="0" eb="2">
      <t>センモン</t>
    </rPh>
    <rPh sb="2" eb="4">
      <t>キョウイク</t>
    </rPh>
    <phoneticPr fontId="14"/>
  </si>
  <si>
    <t>○○学科</t>
    <rPh sb="2" eb="4">
      <t>ガッカ</t>
    </rPh>
    <phoneticPr fontId="14"/>
  </si>
  <si>
    <t>○○学部</t>
    <rPh sb="2" eb="4">
      <t>ガクブ</t>
    </rPh>
    <phoneticPr fontId="14"/>
  </si>
  <si>
    <t>教養教育</t>
    <rPh sb="0" eb="2">
      <t>キョウヨウ</t>
    </rPh>
    <rPh sb="2" eb="4">
      <t>キョウイク</t>
    </rPh>
    <phoneticPr fontId="14"/>
  </si>
  <si>
    <t>現 員（a）</t>
    <phoneticPr fontId="1"/>
  </si>
  <si>
    <t>教育区分</t>
    <rPh sb="0" eb="2">
      <t>キョウイク</t>
    </rPh>
    <rPh sb="2" eb="4">
      <t>クブン</t>
    </rPh>
    <phoneticPr fontId="1"/>
  </si>
  <si>
    <t>選択必修科目</t>
    <rPh sb="0" eb="2">
      <t>センタク</t>
    </rPh>
    <rPh sb="2" eb="4">
      <t>ヒッシュウ</t>
    </rPh>
    <rPh sb="4" eb="6">
      <t>カモク</t>
    </rPh>
    <phoneticPr fontId="1"/>
  </si>
  <si>
    <t>専任担当率　％
( a/(a＋b)*100 )</t>
    <rPh sb="0" eb="2">
      <t>センニン</t>
    </rPh>
    <rPh sb="2" eb="4">
      <t>タントウ</t>
    </rPh>
    <rPh sb="4" eb="5">
      <t>リツ</t>
    </rPh>
    <phoneticPr fontId="14"/>
  </si>
  <si>
    <t xml:space="preserve">専任担当率　％
( a/(a＋b)*100 ) </t>
    <rPh sb="0" eb="2">
      <t>センニン</t>
    </rPh>
    <rPh sb="2" eb="4">
      <t>タントウ</t>
    </rPh>
    <rPh sb="4" eb="5">
      <t>リツ</t>
    </rPh>
    <phoneticPr fontId="14"/>
  </si>
  <si>
    <t>専任担当科目数（a）</t>
    <rPh sb="0" eb="2">
      <t>センニン</t>
    </rPh>
    <rPh sb="2" eb="4">
      <t>タントウ</t>
    </rPh>
    <rPh sb="4" eb="6">
      <t>カモク</t>
    </rPh>
    <rPh sb="6" eb="7">
      <t>スウ</t>
    </rPh>
    <phoneticPr fontId="14"/>
  </si>
  <si>
    <t>兼任担当科目数(b)</t>
    <rPh sb="0" eb="2">
      <t>ケンニン</t>
    </rPh>
    <rPh sb="2" eb="4">
      <t>タントウ</t>
    </rPh>
    <rPh sb="4" eb="6">
      <t>カモク</t>
    </rPh>
    <rPh sb="6" eb="7">
      <t>スウ</t>
    </rPh>
    <phoneticPr fontId="14"/>
  </si>
  <si>
    <t>兼任担当科目数(b）</t>
    <rPh sb="0" eb="2">
      <t>ケンニン</t>
    </rPh>
    <rPh sb="2" eb="4">
      <t>タントウ</t>
    </rPh>
    <rPh sb="4" eb="6">
      <t>カモク</t>
    </rPh>
    <rPh sb="6" eb="7">
      <t>スウ</t>
    </rPh>
    <phoneticPr fontId="14"/>
  </si>
  <si>
    <t>［注］</t>
    <phoneticPr fontId="1"/>
  </si>
  <si>
    <t>履修者の有無にかかわらず、カリキュラム上設定された科目は全て対象となります。</t>
    <rPh sb="0" eb="2">
      <t>リシュウ</t>
    </rPh>
    <rPh sb="2" eb="3">
      <t>シャ</t>
    </rPh>
    <rPh sb="4" eb="6">
      <t>ウム</t>
    </rPh>
    <rPh sb="19" eb="20">
      <t>ジョウ</t>
    </rPh>
    <rPh sb="20" eb="22">
      <t>セッテイ</t>
    </rPh>
    <rPh sb="25" eb="27">
      <t>カモク</t>
    </rPh>
    <rPh sb="28" eb="29">
      <t>スベ</t>
    </rPh>
    <rPh sb="30" eb="32">
      <t>タイショウ</t>
    </rPh>
    <phoneticPr fontId="14"/>
  </si>
  <si>
    <t>「教育区分」欄は、大学の設定する区分に応じて名称を記載してください。</t>
    <phoneticPr fontId="1"/>
  </si>
  <si>
    <t>「専任担当科目数」欄は、他学部・大学院研究科・研究所等の専任教員による兼担科目も含めてください。</t>
    <phoneticPr fontId="1"/>
  </si>
  <si>
    <t>セメスター制、クォーター制等を採用している場合であっても、通年単位で作成してください。</t>
    <rPh sb="13" eb="14">
      <t>トウ</t>
    </rPh>
    <rPh sb="21" eb="23">
      <t>バアイ</t>
    </rPh>
    <rPh sb="29" eb="31">
      <t>ツウネン</t>
    </rPh>
    <rPh sb="31" eb="33">
      <t>タンイ</t>
    </rPh>
    <rPh sb="34" eb="36">
      <t>サクセイ</t>
    </rPh>
    <phoneticPr fontId="14"/>
  </si>
  <si>
    <t>複数の学部、学科等にまたがる場合は、共通の欄を新たに設けて記載してください。</t>
    <rPh sb="0" eb="2">
      <t>フクスウ</t>
    </rPh>
    <rPh sb="3" eb="5">
      <t>ガクブ</t>
    </rPh>
    <rPh sb="6" eb="8">
      <t>ガッカ</t>
    </rPh>
    <rPh sb="8" eb="9">
      <t>トウ</t>
    </rPh>
    <rPh sb="14" eb="16">
      <t>バアイ</t>
    </rPh>
    <rPh sb="18" eb="20">
      <t>キョウツウ</t>
    </rPh>
    <rPh sb="21" eb="22">
      <t>ラン</t>
    </rPh>
    <rPh sb="23" eb="24">
      <t>アラ</t>
    </rPh>
    <rPh sb="26" eb="27">
      <t>モウ</t>
    </rPh>
    <rPh sb="29" eb="31">
      <t>キサイ</t>
    </rPh>
    <phoneticPr fontId="14"/>
  </si>
  <si>
    <t>「全開設授業科目」欄は、「必修科目」「選択必修科目」のほか、「選択科目」「自由科目」等、全ての授業科目数の合計を記入してください。</t>
    <rPh sb="1" eb="2">
      <t>ゼン</t>
    </rPh>
    <rPh sb="2" eb="4">
      <t>カイセツ</t>
    </rPh>
    <rPh sb="4" eb="6">
      <t>ジュギョウ</t>
    </rPh>
    <rPh sb="6" eb="8">
      <t>カモク</t>
    </rPh>
    <rPh sb="9" eb="10">
      <t>ラン</t>
    </rPh>
    <rPh sb="13" eb="15">
      <t>ヒッシュウ</t>
    </rPh>
    <rPh sb="15" eb="17">
      <t>カモク</t>
    </rPh>
    <rPh sb="19" eb="21">
      <t>センタク</t>
    </rPh>
    <rPh sb="21" eb="23">
      <t>ヒッシュウ</t>
    </rPh>
    <rPh sb="23" eb="25">
      <t>カモク</t>
    </rPh>
    <rPh sb="31" eb="33">
      <t>センタク</t>
    </rPh>
    <rPh sb="33" eb="35">
      <t>カモク</t>
    </rPh>
    <rPh sb="37" eb="39">
      <t>ジユウ</t>
    </rPh>
    <rPh sb="39" eb="41">
      <t>カモク</t>
    </rPh>
    <rPh sb="42" eb="43">
      <t>トウ</t>
    </rPh>
    <phoneticPr fontId="1"/>
  </si>
  <si>
    <t>卒業者数</t>
    <rPh sb="0" eb="3">
      <t>ソツギョウシャ</t>
    </rPh>
    <rPh sb="3" eb="4">
      <t>スウ</t>
    </rPh>
    <phoneticPr fontId="1"/>
  </si>
  <si>
    <t>就職者数</t>
    <rPh sb="0" eb="2">
      <t>シュウショク</t>
    </rPh>
    <rPh sb="2" eb="3">
      <t>シャ</t>
    </rPh>
    <rPh sb="3" eb="4">
      <t>スウ</t>
    </rPh>
    <phoneticPr fontId="1"/>
  </si>
  <si>
    <t>進学者数</t>
    <rPh sb="0" eb="3">
      <t>シンガクシャ</t>
    </rPh>
    <rPh sb="3" eb="4">
      <t>スウ</t>
    </rPh>
    <phoneticPr fontId="1"/>
  </si>
  <si>
    <t>学部・学科</t>
    <rPh sb="0" eb="2">
      <t>ガクブ</t>
    </rPh>
    <rPh sb="3" eb="5">
      <t>ガッカ</t>
    </rPh>
    <phoneticPr fontId="1"/>
  </si>
  <si>
    <t>様式14</t>
    <phoneticPr fontId="1"/>
  </si>
  <si>
    <t>　奨学金給付・貸与状況</t>
    <rPh sb="1" eb="4">
      <t>ショウガクキン</t>
    </rPh>
    <rPh sb="4" eb="6">
      <t>キュウフ</t>
    </rPh>
    <rPh sb="7" eb="9">
      <t>タイヨ</t>
    </rPh>
    <rPh sb="9" eb="11">
      <t>ジョウキョウ</t>
    </rPh>
    <phoneticPr fontId="1"/>
  </si>
  <si>
    <t>奨学金の名称</t>
    <rPh sb="0" eb="3">
      <t>ショウガクキン</t>
    </rPh>
    <rPh sb="4" eb="6">
      <t>メイショウ</t>
    </rPh>
    <phoneticPr fontId="1"/>
  </si>
  <si>
    <t>学内・学外の別</t>
    <rPh sb="0" eb="2">
      <t>ガクナイ</t>
    </rPh>
    <rPh sb="3" eb="5">
      <t>ガクガイ</t>
    </rPh>
    <rPh sb="6" eb="7">
      <t>ベツ</t>
    </rPh>
    <phoneticPr fontId="1"/>
  </si>
  <si>
    <t>給付・貸与の別</t>
    <rPh sb="0" eb="2">
      <t>キュウフ</t>
    </rPh>
    <rPh sb="3" eb="5">
      <t>タイヨ</t>
    </rPh>
    <rPh sb="6" eb="7">
      <t>ベツ</t>
    </rPh>
    <phoneticPr fontId="1"/>
  </si>
  <si>
    <t>支給対象
学生数（a）</t>
    <rPh sb="0" eb="2">
      <t>シキュウ</t>
    </rPh>
    <rPh sb="2" eb="4">
      <t>タイショウ</t>
    </rPh>
    <rPh sb="5" eb="7">
      <t>ガクセイ</t>
    </rPh>
    <rPh sb="7" eb="8">
      <t>スウ</t>
    </rPh>
    <phoneticPr fontId="1"/>
  </si>
  <si>
    <t>在籍学生数（b）</t>
    <rPh sb="0" eb="2">
      <t>ザイセキ</t>
    </rPh>
    <rPh sb="2" eb="5">
      <t>ガクセイスウ</t>
    </rPh>
    <phoneticPr fontId="1"/>
  </si>
  <si>
    <t>在籍学生数に対数比率a/b*100</t>
    <rPh sb="0" eb="2">
      <t>ザイセキ</t>
    </rPh>
    <rPh sb="2" eb="4">
      <t>ガクセイ</t>
    </rPh>
    <rPh sb="4" eb="5">
      <t>スウ</t>
    </rPh>
    <rPh sb="6" eb="8">
      <t>タイスウ</t>
    </rPh>
    <rPh sb="8" eb="10">
      <t>ヒリツ</t>
    </rPh>
    <phoneticPr fontId="1"/>
  </si>
  <si>
    <t>備考</t>
    <rPh sb="0" eb="2">
      <t>ビコウ</t>
    </rPh>
    <phoneticPr fontId="1"/>
  </si>
  <si>
    <t xml:space="preserve">  情報の公表・公開状況</t>
    <phoneticPr fontId="1"/>
  </si>
  <si>
    <t>1年次</t>
    <rPh sb="1" eb="3">
      <t>ネンジ</t>
    </rPh>
    <phoneticPr fontId="1"/>
  </si>
  <si>
    <t>就職希望者数</t>
    <rPh sb="0" eb="2">
      <t>シュウショク</t>
    </rPh>
    <rPh sb="2" eb="4">
      <t>キボウ</t>
    </rPh>
    <rPh sb="4" eb="5">
      <t>シャ</t>
    </rPh>
    <rPh sb="5" eb="6">
      <t>スウ</t>
    </rPh>
    <phoneticPr fontId="1"/>
  </si>
  <si>
    <t>就職希望者数</t>
    <phoneticPr fontId="1"/>
  </si>
  <si>
    <t>2年次</t>
    <phoneticPr fontId="1"/>
  </si>
  <si>
    <t>3年次</t>
    <phoneticPr fontId="1"/>
  </si>
  <si>
    <t>4年次</t>
    <phoneticPr fontId="1"/>
  </si>
  <si>
    <t>合計</t>
    <rPh sb="0" eb="2">
      <t>ゴウケイ</t>
    </rPh>
    <phoneticPr fontId="1"/>
  </si>
  <si>
    <t>③ 留年者数（人）</t>
    <rPh sb="2" eb="4">
      <t>リュウネン</t>
    </rPh>
    <rPh sb="4" eb="5">
      <t>シャ</t>
    </rPh>
    <phoneticPr fontId="1"/>
  </si>
  <si>
    <t>A学部</t>
    <phoneticPr fontId="1"/>
  </si>
  <si>
    <t>○○学科</t>
  </si>
  <si>
    <t>□□学科</t>
    <phoneticPr fontId="1"/>
  </si>
  <si>
    <t>B学部</t>
    <phoneticPr fontId="1"/>
  </si>
  <si>
    <t>○○学科</t>
    <phoneticPr fontId="1"/>
  </si>
  <si>
    <t>　②の退学者数には、除籍者も含めてください。③留年者には、休学や留学によって進級が遅れた者は含めないでください。</t>
    <rPh sb="3" eb="6">
      <t>タイガクシャ</t>
    </rPh>
    <rPh sb="6" eb="7">
      <t>スウ</t>
    </rPh>
    <rPh sb="10" eb="13">
      <t>ジョセキシャ</t>
    </rPh>
    <rPh sb="14" eb="15">
      <t>フク</t>
    </rPh>
    <rPh sb="23" eb="25">
      <t>リュウネン</t>
    </rPh>
    <rPh sb="25" eb="26">
      <t>シャ</t>
    </rPh>
    <rPh sb="29" eb="31">
      <t>キュウガク</t>
    </rPh>
    <rPh sb="32" eb="34">
      <t>リュウガク</t>
    </rPh>
    <rPh sb="38" eb="40">
      <t>シンキュウ</t>
    </rPh>
    <rPh sb="41" eb="42">
      <t>オク</t>
    </rPh>
    <rPh sb="44" eb="45">
      <t>モノ</t>
    </rPh>
    <rPh sb="46" eb="47">
      <t>フク</t>
    </rPh>
    <phoneticPr fontId="1"/>
  </si>
  <si>
    <t>　医、歯、薬、獣医学系あるいは獣医（関係）学科をもつ学部の場合には、②③④については6年次まで作成してください。</t>
    <rPh sb="1" eb="2">
      <t>イ</t>
    </rPh>
    <rPh sb="3" eb="4">
      <t>ハ</t>
    </rPh>
    <rPh sb="5" eb="6">
      <t>ヤク</t>
    </rPh>
    <rPh sb="7" eb="10">
      <t>ジュウイガク</t>
    </rPh>
    <rPh sb="10" eb="11">
      <t>ケイ</t>
    </rPh>
    <rPh sb="15" eb="17">
      <t>ジュウイ</t>
    </rPh>
    <rPh sb="18" eb="20">
      <t>カンケイ</t>
    </rPh>
    <rPh sb="21" eb="23">
      <t>ガッカ</t>
    </rPh>
    <rPh sb="26" eb="28">
      <t>ガクブ</t>
    </rPh>
    <rPh sb="29" eb="31">
      <t>バアイ</t>
    </rPh>
    <rPh sb="43" eb="45">
      <t>ネンジ</t>
    </rPh>
    <rPh sb="47" eb="49">
      <t>サクセイ</t>
    </rPh>
    <phoneticPr fontId="1"/>
  </si>
  <si>
    <t>年間支給総額（c）</t>
    <rPh sb="0" eb="2">
      <t>ネンカン</t>
    </rPh>
    <rPh sb="2" eb="4">
      <t>シキュウ</t>
    </rPh>
    <rPh sb="4" eb="6">
      <t>ソウガク</t>
    </rPh>
    <phoneticPr fontId="1"/>
  </si>
  <si>
    <t>一件当たり年間支給額（c/a）</t>
    <rPh sb="0" eb="1">
      <t>ヒト</t>
    </rPh>
    <rPh sb="1" eb="2">
      <t>ケン</t>
    </rPh>
    <rPh sb="2" eb="3">
      <t>ア</t>
    </rPh>
    <rPh sb="5" eb="7">
      <t>ネンカン</t>
    </rPh>
    <rPh sb="7" eb="9">
      <t>シキュウ</t>
    </rPh>
    <rPh sb="9" eb="10">
      <t>ガク</t>
    </rPh>
    <phoneticPr fontId="1"/>
  </si>
  <si>
    <t xml:space="preserve">　  </t>
    <phoneticPr fontId="1"/>
  </si>
  <si>
    <t>５　「監事の出席状況」欄には、「／」の右側に監事数（現員）を記入し、左側に当該理事会に出席した監事数を記入してください。</t>
    <phoneticPr fontId="1"/>
  </si>
  <si>
    <t>　</t>
    <phoneticPr fontId="1"/>
  </si>
  <si>
    <t>小数点以下の端数について、小数点第2位を四捨五入し、小数点第1位まで記載してください。</t>
    <rPh sb="0" eb="3">
      <t>ショウスウテン</t>
    </rPh>
    <rPh sb="3" eb="5">
      <t>イカ</t>
    </rPh>
    <rPh sb="6" eb="8">
      <t>ハスウ</t>
    </rPh>
    <rPh sb="13" eb="16">
      <t>ショウスウテン</t>
    </rPh>
    <rPh sb="16" eb="17">
      <t>ダイ</t>
    </rPh>
    <rPh sb="18" eb="19">
      <t>イ</t>
    </rPh>
    <rPh sb="20" eb="24">
      <t>シシャゴニュウ</t>
    </rPh>
    <rPh sb="26" eb="29">
      <t>ショウスウテン</t>
    </rPh>
    <rPh sb="29" eb="30">
      <t>ダイ</t>
    </rPh>
    <rPh sb="31" eb="32">
      <t>イ</t>
    </rPh>
    <rPh sb="34" eb="36">
      <t>キサイ</t>
    </rPh>
    <phoneticPr fontId="14"/>
  </si>
  <si>
    <t>３　「意思表示出席者数」欄には、寄附行為に「書面をもってあらかじめ意思を表示したものは出席者とみなす」等が</t>
    <phoneticPr fontId="1"/>
  </si>
  <si>
    <t>　理事会の開催状況</t>
    <phoneticPr fontId="1"/>
  </si>
  <si>
    <t>　評議員会の開催状況</t>
    <phoneticPr fontId="1"/>
  </si>
  <si>
    <t>学　部</t>
    <rPh sb="0" eb="1">
      <t>マナブ</t>
    </rPh>
    <rPh sb="2" eb="3">
      <t>ブ</t>
    </rPh>
    <phoneticPr fontId="14"/>
  </si>
  <si>
    <t>学　科</t>
    <rPh sb="0" eb="1">
      <t>マナブ</t>
    </rPh>
    <rPh sb="2" eb="3">
      <t>カ</t>
    </rPh>
    <phoneticPr fontId="14"/>
  </si>
  <si>
    <t>%</t>
    <phoneticPr fontId="14"/>
  </si>
  <si>
    <t>%</t>
  </si>
  <si>
    <t>○
○
学
部</t>
    <rPh sb="4" eb="5">
      <t>ガク</t>
    </rPh>
    <rPh sb="6" eb="7">
      <t>ブ</t>
    </rPh>
    <phoneticPr fontId="14"/>
  </si>
  <si>
    <t>○○学部計</t>
    <rPh sb="2" eb="4">
      <t>ガクブ</t>
    </rPh>
    <rPh sb="4" eb="5">
      <t>ケイ</t>
    </rPh>
    <phoneticPr fontId="14"/>
  </si>
  <si>
    <t>合計</t>
    <rPh sb="0" eb="2">
      <t>ゴウケイ</t>
    </rPh>
    <phoneticPr fontId="14"/>
  </si>
  <si>
    <t>【1年次】</t>
    <rPh sb="2" eb="4">
      <t>ネンジ</t>
    </rPh>
    <phoneticPr fontId="14"/>
  </si>
  <si>
    <t>0単位</t>
    <rPh sb="1" eb="3">
      <t>タンイ</t>
    </rPh>
    <phoneticPr fontId="14"/>
  </si>
  <si>
    <t>1～10単位</t>
    <rPh sb="4" eb="6">
      <t>タンイ</t>
    </rPh>
    <phoneticPr fontId="14"/>
  </si>
  <si>
    <t>11～20単位</t>
    <rPh sb="5" eb="7">
      <t>タンイ</t>
    </rPh>
    <phoneticPr fontId="14"/>
  </si>
  <si>
    <t>21～30単位</t>
    <rPh sb="5" eb="7">
      <t>タンイ</t>
    </rPh>
    <phoneticPr fontId="14"/>
  </si>
  <si>
    <t>31～40単位</t>
    <rPh sb="5" eb="7">
      <t>タンイ</t>
    </rPh>
    <phoneticPr fontId="14"/>
  </si>
  <si>
    <t>41～50単位</t>
    <rPh sb="5" eb="7">
      <t>タンイ</t>
    </rPh>
    <phoneticPr fontId="14"/>
  </si>
  <si>
    <t>51単位以上</t>
    <rPh sb="2" eb="4">
      <t>タンイ</t>
    </rPh>
    <rPh sb="4" eb="6">
      <t>イジョウ</t>
    </rPh>
    <phoneticPr fontId="14"/>
  </si>
  <si>
    <t>人数</t>
    <rPh sb="0" eb="2">
      <t>ニンズウ</t>
    </rPh>
    <phoneticPr fontId="14"/>
  </si>
  <si>
    <t>【2年次】</t>
    <rPh sb="2" eb="4">
      <t>ネンジ</t>
    </rPh>
    <phoneticPr fontId="14"/>
  </si>
  <si>
    <t>【3年次】</t>
    <rPh sb="2" eb="4">
      <t>ネンジ</t>
    </rPh>
    <phoneticPr fontId="14"/>
  </si>
  <si>
    <t>【4年次】</t>
    <rPh sb="2" eb="4">
      <t>ネンジ</t>
    </rPh>
    <phoneticPr fontId="14"/>
  </si>
  <si>
    <t>名称</t>
    <rPh sb="0" eb="2">
      <t>メイショウ</t>
    </rPh>
    <phoneticPr fontId="1"/>
  </si>
  <si>
    <t>配置人員内訳</t>
    <rPh sb="0" eb="2">
      <t>ハイチ</t>
    </rPh>
    <rPh sb="2" eb="3">
      <t>ニン</t>
    </rPh>
    <rPh sb="3" eb="4">
      <t>イン</t>
    </rPh>
    <rPh sb="4" eb="6">
      <t>ウチワケ</t>
    </rPh>
    <phoneticPr fontId="1"/>
  </si>
  <si>
    <t>週当たり
開室日数</t>
    <rPh sb="0" eb="1">
      <t>シュウ</t>
    </rPh>
    <rPh sb="1" eb="2">
      <t>ア</t>
    </rPh>
    <rPh sb="5" eb="7">
      <t>カイシツ</t>
    </rPh>
    <rPh sb="7" eb="9">
      <t>ニッスウ</t>
    </rPh>
    <phoneticPr fontId="1"/>
  </si>
  <si>
    <t>学部、キャンパスごとに分かれている場合は、学部、キャンパスごとに記載してください。</t>
    <rPh sb="0" eb="2">
      <t>ガクブ</t>
    </rPh>
    <rPh sb="11" eb="12">
      <t>ワ</t>
    </rPh>
    <rPh sb="17" eb="19">
      <t>バアイ</t>
    </rPh>
    <rPh sb="21" eb="23">
      <t>ガクブ</t>
    </rPh>
    <rPh sb="32" eb="34">
      <t>キサイ</t>
    </rPh>
    <phoneticPr fontId="2"/>
  </si>
  <si>
    <t>週当たりの開室日数については学期中の週当たりの実際開室日数を記載してください。</t>
    <phoneticPr fontId="14"/>
  </si>
  <si>
    <t>「配置人員内訳」欄には、教員〇名、職員〇名、医師〇名、資格を持ったカウンセラー等の専門員〇名等を記載してください。</t>
    <rPh sb="1" eb="3">
      <t>ハイチ</t>
    </rPh>
    <rPh sb="3" eb="5">
      <t>ジンイン</t>
    </rPh>
    <rPh sb="5" eb="7">
      <t>ウチワケ</t>
    </rPh>
    <rPh sb="8" eb="9">
      <t>ラン</t>
    </rPh>
    <rPh sb="12" eb="14">
      <t>キョウイン</t>
    </rPh>
    <rPh sb="15" eb="16">
      <t>メイ</t>
    </rPh>
    <rPh sb="17" eb="19">
      <t>ショクイン</t>
    </rPh>
    <rPh sb="20" eb="21">
      <t>メイ</t>
    </rPh>
    <rPh sb="22" eb="24">
      <t>イシ</t>
    </rPh>
    <rPh sb="25" eb="26">
      <t>メイ</t>
    </rPh>
    <rPh sb="39" eb="40">
      <t>トウ</t>
    </rPh>
    <rPh sb="41" eb="43">
      <t>センモン</t>
    </rPh>
    <rPh sb="43" eb="44">
      <t>イン</t>
    </rPh>
    <rPh sb="45" eb="46">
      <t>メイ</t>
    </rPh>
    <rPh sb="46" eb="47">
      <t>トウ</t>
    </rPh>
    <phoneticPr fontId="14"/>
  </si>
  <si>
    <t>利用状況等</t>
    <rPh sb="0" eb="2">
      <t>リヨウ</t>
    </rPh>
    <rPh sb="2" eb="4">
      <t>ジョウキョウ</t>
    </rPh>
    <rPh sb="4" eb="5">
      <t>トウ</t>
    </rPh>
    <phoneticPr fontId="1"/>
  </si>
  <si>
    <t>卒業年次学生については、実際の卒業（離籍）日時点における数値としてください。</t>
    <phoneticPr fontId="14"/>
  </si>
  <si>
    <t>在籍者数には休学者及び留年者を含み、その内訳を欄外に記載することとする。ただし、当該年度中の退学者は含めないてください。</t>
    <rPh sb="0" eb="3">
      <t>ザイセキシャ</t>
    </rPh>
    <rPh sb="3" eb="4">
      <t>スウ</t>
    </rPh>
    <rPh sb="6" eb="8">
      <t>キュウガク</t>
    </rPh>
    <rPh sb="8" eb="9">
      <t>シャ</t>
    </rPh>
    <rPh sb="9" eb="10">
      <t>オヨ</t>
    </rPh>
    <rPh sb="11" eb="14">
      <t>リュウネンシャ</t>
    </rPh>
    <rPh sb="15" eb="16">
      <t>フク</t>
    </rPh>
    <rPh sb="20" eb="22">
      <t>ウチワケ</t>
    </rPh>
    <rPh sb="23" eb="25">
      <t>ランガイ</t>
    </rPh>
    <rPh sb="26" eb="28">
      <t>キサイ</t>
    </rPh>
    <rPh sb="40" eb="42">
      <t>トウガイ</t>
    </rPh>
    <rPh sb="42" eb="44">
      <t>ネンド</t>
    </rPh>
    <rPh sb="44" eb="45">
      <t>チュウ</t>
    </rPh>
    <phoneticPr fontId="14"/>
  </si>
  <si>
    <t>教職などの卒業要件に関係しない単位についてもカウントしてください。</t>
    <phoneticPr fontId="14"/>
  </si>
  <si>
    <t>改組等により学部・学科の名称等を変更した場合は、新旧の学部・学科名をすべて記載し、その旨を欄外に記載してください。</t>
    <rPh sb="0" eb="2">
      <t>カイソ</t>
    </rPh>
    <rPh sb="2" eb="3">
      <t>トウ</t>
    </rPh>
    <rPh sb="6" eb="8">
      <t>ガクブ</t>
    </rPh>
    <rPh sb="9" eb="11">
      <t>ガッカ</t>
    </rPh>
    <rPh sb="12" eb="14">
      <t>メイショウ</t>
    </rPh>
    <rPh sb="14" eb="15">
      <t>トウ</t>
    </rPh>
    <rPh sb="16" eb="18">
      <t>ヘンコウ</t>
    </rPh>
    <rPh sb="20" eb="22">
      <t>バアイ</t>
    </rPh>
    <rPh sb="24" eb="26">
      <t>シンキュウ</t>
    </rPh>
    <rPh sb="27" eb="29">
      <t>ガクブ</t>
    </rPh>
    <rPh sb="30" eb="32">
      <t>ガッカ</t>
    </rPh>
    <rPh sb="32" eb="33">
      <t>メイ</t>
    </rPh>
    <rPh sb="37" eb="39">
      <t>キサイ</t>
    </rPh>
    <phoneticPr fontId="14"/>
  </si>
  <si>
    <t>累計ではなく、単年度の修得単位数を記載してください。</t>
    <rPh sb="0" eb="2">
      <t>ルイケイ</t>
    </rPh>
    <rPh sb="7" eb="10">
      <t>タンネンド</t>
    </rPh>
    <rPh sb="11" eb="13">
      <t>シュウトク</t>
    </rPh>
    <rPh sb="13" eb="15">
      <t>タンイ</t>
    </rPh>
    <rPh sb="15" eb="16">
      <t>カズ</t>
    </rPh>
    <phoneticPr fontId="14"/>
  </si>
  <si>
    <t>医、歯、薬、獣医学系あるいは獣医（関係）学科をもつ学部の場合は、6年次まで表を作成し、記載してください。</t>
    <rPh sb="37" eb="38">
      <t>ヒョウ</t>
    </rPh>
    <rPh sb="39" eb="41">
      <t>サクセイ</t>
    </rPh>
    <rPh sb="43" eb="45">
      <t>キサイ</t>
    </rPh>
    <phoneticPr fontId="14"/>
  </si>
  <si>
    <t>学部のみについて記載してください。（研究科、通信教育ともに記載不要）。ただし、通信教育課程のみの大学の場合は、この表に準じて記載して
ください。大学院大学の場合は、学部を研究科、学科を専攻に読替えて記載してください。</t>
    <rPh sb="39" eb="41">
      <t>ツウシン</t>
    </rPh>
    <rPh sb="41" eb="43">
      <t>キョウイク</t>
    </rPh>
    <rPh sb="43" eb="45">
      <t>カテイ</t>
    </rPh>
    <rPh sb="48" eb="50">
      <t>ダイガク</t>
    </rPh>
    <rPh sb="51" eb="53">
      <t>バアイ</t>
    </rPh>
    <rPh sb="57" eb="58">
      <t>ヒョウ</t>
    </rPh>
    <rPh sb="59" eb="60">
      <t>ジュン</t>
    </rPh>
    <rPh sb="62" eb="64">
      <t>キサイ</t>
    </rPh>
    <phoneticPr fontId="14"/>
  </si>
  <si>
    <t>「利用状況等」欄には、週当たり平均来室者等、学生の利用状況についてその概要を記載してください。</t>
    <rPh sb="1" eb="3">
      <t>リヨウ</t>
    </rPh>
    <rPh sb="3" eb="5">
      <t>ジョウキョウ</t>
    </rPh>
    <rPh sb="5" eb="6">
      <t>トウ</t>
    </rPh>
    <rPh sb="7" eb="8">
      <t>ラン</t>
    </rPh>
    <rPh sb="11" eb="12">
      <t>シュウ</t>
    </rPh>
    <rPh sb="12" eb="13">
      <t>ア</t>
    </rPh>
    <rPh sb="15" eb="17">
      <t>ヘイキン</t>
    </rPh>
    <rPh sb="17" eb="19">
      <t>ライシツ</t>
    </rPh>
    <rPh sb="19" eb="20">
      <t>シャ</t>
    </rPh>
    <rPh sb="20" eb="21">
      <t>トウ</t>
    </rPh>
    <rPh sb="22" eb="24">
      <t>ガクセイ</t>
    </rPh>
    <rPh sb="25" eb="27">
      <t>リヨウ</t>
    </rPh>
    <rPh sb="27" eb="29">
      <t>ジョウキョウ</t>
    </rPh>
    <rPh sb="35" eb="37">
      <t>ガイヨウ</t>
    </rPh>
    <rPh sb="38" eb="40">
      <t>キサイ</t>
    </rPh>
    <phoneticPr fontId="14"/>
  </si>
  <si>
    <t>　年間修得単位状況</t>
    <rPh sb="1" eb="3">
      <t>ネンカン</t>
    </rPh>
    <rPh sb="3" eb="5">
      <t>シュウトク</t>
    </rPh>
    <rPh sb="5" eb="7">
      <t>タンイ</t>
    </rPh>
    <rPh sb="7" eb="9">
      <t>ジョウキョウ</t>
    </rPh>
    <phoneticPr fontId="1"/>
  </si>
  <si>
    <t>寄附行為等、監査報告書、財産目録、貸借対照表、収支計算書、事業報告書、役員名簿、役員に対する報酬等の支給の基準</t>
    <phoneticPr fontId="1"/>
  </si>
  <si>
    <t>　年間履修登録単位数の上限</t>
    <rPh sb="1" eb="3">
      <t>ネンカン</t>
    </rPh>
    <rPh sb="3" eb="5">
      <t>リシュウ</t>
    </rPh>
    <rPh sb="5" eb="7">
      <t>トウロク</t>
    </rPh>
    <rPh sb="7" eb="10">
      <t>タンイスウ</t>
    </rPh>
    <rPh sb="11" eb="13">
      <t>ジョウゲン</t>
    </rPh>
    <phoneticPr fontId="1"/>
  </si>
  <si>
    <t>　学生数（入学・収容定員）</t>
    <rPh sb="1" eb="4">
      <t>ガクセイスウ</t>
    </rPh>
    <rPh sb="5" eb="7">
      <t>ニュウガク</t>
    </rPh>
    <rPh sb="8" eb="10">
      <t>シュウヨウ</t>
    </rPh>
    <rPh sb="10" eb="12">
      <t>テイイン</t>
    </rPh>
    <phoneticPr fontId="1"/>
  </si>
  <si>
    <t>校舎敷地面積</t>
    <rPh sb="0" eb="1">
      <t>コウ</t>
    </rPh>
    <rPh sb="1" eb="2">
      <t>シャ</t>
    </rPh>
    <rPh sb="2" eb="4">
      <t>シキチ</t>
    </rPh>
    <rPh sb="4" eb="6">
      <t>メンセキ</t>
    </rPh>
    <phoneticPr fontId="7"/>
  </si>
  <si>
    <t>① 卒業・就職希望・就職・進学者数（人）</t>
    <rPh sb="2" eb="4">
      <t>ソツギョウ</t>
    </rPh>
    <rPh sb="5" eb="9">
      <t>シュウショクキボウ</t>
    </rPh>
    <rPh sb="10" eb="12">
      <t>シュウショク</t>
    </rPh>
    <rPh sb="13" eb="15">
      <t>シンガク</t>
    </rPh>
    <phoneticPr fontId="1"/>
  </si>
  <si>
    <t>④ 休学者数（人）</t>
    <phoneticPr fontId="1"/>
  </si>
  <si>
    <t>⑤ 科目等履修生（人）</t>
    <rPh sb="2" eb="4">
      <t>カモク</t>
    </rPh>
    <rPh sb="4" eb="5">
      <t>トウ</t>
    </rPh>
    <rPh sb="5" eb="8">
      <t>リシュウセイ</t>
    </rPh>
    <phoneticPr fontId="1"/>
  </si>
  <si>
    <t>⑥ 長期履修生（人）</t>
    <rPh sb="2" eb="4">
      <t>チョウキ</t>
    </rPh>
    <rPh sb="4" eb="7">
      <t>リシュウセイ</t>
    </rPh>
    <phoneticPr fontId="1"/>
  </si>
  <si>
    <t>令和　　年　　月　　日
　　：　　～　　：　　</t>
    <rPh sb="0" eb="2">
      <t>レイワ</t>
    </rPh>
    <rPh sb="4" eb="5">
      <t>ネン</t>
    </rPh>
    <rPh sb="7" eb="8">
      <t>ガツ</t>
    </rPh>
    <rPh sb="10" eb="11">
      <t>ニチ</t>
    </rPh>
    <phoneticPr fontId="1"/>
  </si>
  <si>
    <t>備　　　　　　　　　考</t>
    <rPh sb="0" eb="1">
      <t>ビ</t>
    </rPh>
    <rPh sb="10" eb="11">
      <t>コウ</t>
    </rPh>
    <phoneticPr fontId="7"/>
  </si>
  <si>
    <t>○○学部○○専門職学科昼間主コース</t>
    <rPh sb="2" eb="4">
      <t>ガクブ</t>
    </rPh>
    <rPh sb="6" eb="8">
      <t>センモン</t>
    </rPh>
    <rPh sb="8" eb="9">
      <t>ショク</t>
    </rPh>
    <rPh sb="9" eb="11">
      <t>ガッカ</t>
    </rPh>
    <rPh sb="11" eb="13">
      <t>チュウカン</t>
    </rPh>
    <rPh sb="13" eb="14">
      <t>シュ</t>
    </rPh>
    <phoneticPr fontId="7"/>
  </si>
  <si>
    <t>　　　　○○専門職学科夜間主コース</t>
    <rPh sb="6" eb="8">
      <t>センモン</t>
    </rPh>
    <rPh sb="8" eb="9">
      <t>ショク</t>
    </rPh>
    <rPh sb="9" eb="11">
      <t>ガッカ</t>
    </rPh>
    <rPh sb="11" eb="13">
      <t>ヤカン</t>
    </rPh>
    <rPh sb="13" eb="14">
      <t>シュ</t>
    </rPh>
    <phoneticPr fontId="7"/>
  </si>
  <si>
    <t>○○専攻科</t>
    <rPh sb="2" eb="5">
      <t>センコウカ</t>
    </rPh>
    <phoneticPr fontId="7"/>
  </si>
  <si>
    <t>△△別科</t>
    <rPh sb="2" eb="4">
      <t>ベッカ</t>
    </rPh>
    <phoneticPr fontId="7"/>
  </si>
  <si>
    <t>非常勤教員</t>
    <rPh sb="0" eb="3">
      <t>ヒジョウキン</t>
    </rPh>
    <rPh sb="3" eb="5">
      <t>キョウイン</t>
    </rPh>
    <phoneticPr fontId="7"/>
  </si>
  <si>
    <t>備　　　考</t>
    <rPh sb="0" eb="1">
      <t>ビ</t>
    </rPh>
    <rPh sb="4" eb="5">
      <t>コウ</t>
    </rPh>
    <phoneticPr fontId="7"/>
  </si>
  <si>
    <t>うち教授数</t>
    <phoneticPr fontId="7"/>
  </si>
  <si>
    <t>学士課程（専門職学科等含む）</t>
    <rPh sb="0" eb="2">
      <t>ガクシ</t>
    </rPh>
    <rPh sb="2" eb="4">
      <t>カテイ</t>
    </rPh>
    <rPh sb="5" eb="8">
      <t>センモンショク</t>
    </rPh>
    <rPh sb="8" eb="10">
      <t>ガッカ</t>
    </rPh>
    <rPh sb="10" eb="11">
      <t>トウ</t>
    </rPh>
    <rPh sb="11" eb="12">
      <t>フク</t>
    </rPh>
    <phoneticPr fontId="7"/>
  </si>
  <si>
    <t>専任教員一人あたりの在籍学生数</t>
  </si>
  <si>
    <t>備　　　　考</t>
    <rPh sb="0" eb="1">
      <t>ビ</t>
    </rPh>
    <rPh sb="5" eb="6">
      <t>コウ</t>
    </rPh>
    <phoneticPr fontId="7"/>
  </si>
  <si>
    <t>うち実務家専任教員数</t>
    <rPh sb="2" eb="4">
      <t>ジツム</t>
    </rPh>
    <rPh sb="4" eb="5">
      <t>カ</t>
    </rPh>
    <rPh sb="5" eb="7">
      <t>センニン</t>
    </rPh>
    <rPh sb="7" eb="9">
      <t>キョウイン</t>
    </rPh>
    <rPh sb="9" eb="10">
      <t>スウ</t>
    </rPh>
    <phoneticPr fontId="7"/>
  </si>
  <si>
    <t>うちみなし専任教員数</t>
    <rPh sb="5" eb="7">
      <t>センニン</t>
    </rPh>
    <rPh sb="7" eb="9">
      <t>キョウイン</t>
    </rPh>
    <rPh sb="9" eb="10">
      <t>スウ</t>
    </rPh>
    <phoneticPr fontId="7"/>
  </si>
  <si>
    <t>○○学部○○専門職学科</t>
    <rPh sb="6" eb="8">
      <t>センモン</t>
    </rPh>
    <rPh sb="8" eb="9">
      <t>ショク</t>
    </rPh>
    <phoneticPr fontId="7"/>
  </si>
  <si>
    <t>人</t>
  </si>
  <si>
    <t>　人</t>
    <rPh sb="1" eb="2">
      <t>ニン</t>
    </rPh>
    <phoneticPr fontId="7"/>
  </si>
  <si>
    <t>研究指導教員</t>
    <rPh sb="0" eb="2">
      <t>ケンキュウ</t>
    </rPh>
    <rPh sb="2" eb="4">
      <t>シドウ</t>
    </rPh>
    <rPh sb="4" eb="6">
      <t>キョウイン</t>
    </rPh>
    <phoneticPr fontId="7"/>
  </si>
  <si>
    <t>研究指導補助教員</t>
    <rPh sb="0" eb="2">
      <t>ケンキュウ</t>
    </rPh>
    <rPh sb="2" eb="4">
      <t>シドウ</t>
    </rPh>
    <rPh sb="4" eb="6">
      <t>ホジョ</t>
    </rPh>
    <rPh sb="6" eb="8">
      <t>キョウイン</t>
    </rPh>
    <phoneticPr fontId="7"/>
  </si>
  <si>
    <t>研究指導教員基準数</t>
    <rPh sb="0" eb="2">
      <t>ケンキュウ</t>
    </rPh>
    <rPh sb="2" eb="4">
      <t>シドウ</t>
    </rPh>
    <rPh sb="4" eb="6">
      <t>キョウイン</t>
    </rPh>
    <rPh sb="6" eb="8">
      <t>キジュン</t>
    </rPh>
    <rPh sb="8" eb="9">
      <t>スウ</t>
    </rPh>
    <phoneticPr fontId="7"/>
  </si>
  <si>
    <t>専門職学位課程</t>
    <rPh sb="0" eb="2">
      <t>センモン</t>
    </rPh>
    <rPh sb="2" eb="3">
      <t>ショク</t>
    </rPh>
    <rPh sb="3" eb="5">
      <t>ガクイ</t>
    </rPh>
    <rPh sb="5" eb="7">
      <t>カテイ</t>
    </rPh>
    <phoneticPr fontId="7"/>
  </si>
  <si>
    <t>専任教員</t>
    <rPh sb="0" eb="4">
      <t>センニンキョウイン</t>
    </rPh>
    <phoneticPr fontId="7"/>
  </si>
  <si>
    <t>うち実務家専任教員数</t>
    <rPh sb="2" eb="5">
      <t>ジツムカ</t>
    </rPh>
    <rPh sb="5" eb="7">
      <t>センニン</t>
    </rPh>
    <rPh sb="7" eb="9">
      <t>キョウイン</t>
    </rPh>
    <rPh sb="9" eb="10">
      <t>スウ</t>
    </rPh>
    <phoneticPr fontId="7"/>
  </si>
  <si>
    <t>㎡</t>
  </si>
  <si>
    <t>室　　　数</t>
    <phoneticPr fontId="7"/>
  </si>
  <si>
    <t>講義室</t>
    <rPh sb="0" eb="3">
      <t>コウギシツ</t>
    </rPh>
    <phoneticPr fontId="7"/>
  </si>
  <si>
    <t>演習室</t>
    <rPh sb="0" eb="2">
      <t>エンシュウ</t>
    </rPh>
    <rPh sb="2" eb="3">
      <t>シツ</t>
    </rPh>
    <phoneticPr fontId="7"/>
  </si>
  <si>
    <t>実験演習室</t>
    <rPh sb="0" eb="2">
      <t>ジッケン</t>
    </rPh>
    <rPh sb="2" eb="4">
      <t>エンシュウ</t>
    </rPh>
    <rPh sb="4" eb="5">
      <t>シツ</t>
    </rPh>
    <phoneticPr fontId="7"/>
  </si>
  <si>
    <t>情報処理学習施設</t>
  </si>
  <si>
    <t>語学学習施設</t>
    <rPh sb="0" eb="2">
      <t>ゴガク</t>
    </rPh>
    <rPh sb="2" eb="4">
      <t>ガクシュウ</t>
    </rPh>
    <rPh sb="4" eb="6">
      <t>シセツ</t>
    </rPh>
    <phoneticPr fontId="7"/>
  </si>
  <si>
    <t>席</t>
    <rPh sb="0" eb="1">
      <t>セキ</t>
    </rPh>
    <phoneticPr fontId="7"/>
  </si>
  <si>
    <t>種</t>
    <rPh sb="0" eb="1">
      <t>シュ</t>
    </rPh>
    <phoneticPr fontId="7"/>
  </si>
  <si>
    <t>体育館</t>
    <rPh sb="0" eb="3">
      <t>タイイクカン</t>
    </rPh>
    <phoneticPr fontId="7"/>
  </si>
  <si>
    <t>　　所属しているか、を明記してください。</t>
    <phoneticPr fontId="7"/>
  </si>
  <si>
    <t>３　教育研究組織の欄に、専門職学科（大学設置基準第10章）を記載する場合には、「学士課程」欄の「学部・学科等の名称」や「備考欄」</t>
    <rPh sb="2" eb="4">
      <t>キョウイク</t>
    </rPh>
    <rPh sb="4" eb="6">
      <t>ケンキュウ</t>
    </rPh>
    <rPh sb="6" eb="8">
      <t>ソシキ</t>
    </rPh>
    <rPh sb="9" eb="10">
      <t>ラン</t>
    </rPh>
    <rPh sb="12" eb="14">
      <t>センモン</t>
    </rPh>
    <rPh sb="14" eb="15">
      <t>ショク</t>
    </rPh>
    <rPh sb="15" eb="17">
      <t>ガッカ</t>
    </rPh>
    <rPh sb="18" eb="20">
      <t>ダイガク</t>
    </rPh>
    <rPh sb="20" eb="22">
      <t>セッチ</t>
    </rPh>
    <rPh sb="22" eb="24">
      <t>キジュン</t>
    </rPh>
    <rPh sb="24" eb="25">
      <t>ダイ</t>
    </rPh>
    <rPh sb="27" eb="28">
      <t>ショウ</t>
    </rPh>
    <rPh sb="30" eb="32">
      <t>キサイ</t>
    </rPh>
    <rPh sb="34" eb="36">
      <t>バアイ</t>
    </rPh>
    <phoneticPr fontId="7"/>
  </si>
  <si>
    <t>　　にそのことがわかるよう記載してください。</t>
    <phoneticPr fontId="7"/>
  </si>
  <si>
    <t>４　教養教育科目、外国語科目、保健体育科目、教職科目等を担当する独立の組織や、附置研究所、附属病院等がある場合には、</t>
    <phoneticPr fontId="7"/>
  </si>
  <si>
    <t>５　所在地について、２以上の校地において行う場合で当該校地にキャンパス名称があれば、当該所在地の後に「○○キャンパス」</t>
    <rPh sb="2" eb="5">
      <t>ショザイチ</t>
    </rPh>
    <rPh sb="11" eb="13">
      <t>イジョウ</t>
    </rPh>
    <rPh sb="14" eb="16">
      <t>コウチ</t>
    </rPh>
    <rPh sb="20" eb="21">
      <t>オコナ</t>
    </rPh>
    <rPh sb="22" eb="24">
      <t>バアイ</t>
    </rPh>
    <rPh sb="25" eb="27">
      <t>トウガイ</t>
    </rPh>
    <rPh sb="27" eb="29">
      <t>コウチ</t>
    </rPh>
    <rPh sb="35" eb="37">
      <t>メイショウ</t>
    </rPh>
    <rPh sb="42" eb="44">
      <t>トウガイ</t>
    </rPh>
    <rPh sb="44" eb="47">
      <t>ショザイチ</t>
    </rPh>
    <rPh sb="48" eb="49">
      <t>アト</t>
    </rPh>
    <phoneticPr fontId="7"/>
  </si>
  <si>
    <t>９　専任教員数の記入に際しては、休職、サバティカル制度等により一時的に大学を離れている場合も専任教員に算入してください。</t>
    <rPh sb="2" eb="4">
      <t>センニン</t>
    </rPh>
    <rPh sb="4" eb="6">
      <t>キョウイン</t>
    </rPh>
    <rPh sb="6" eb="7">
      <t>スウ</t>
    </rPh>
    <rPh sb="8" eb="10">
      <t>キニュウ</t>
    </rPh>
    <rPh sb="11" eb="12">
      <t>サイ</t>
    </rPh>
    <rPh sb="16" eb="18">
      <t>キュウショク</t>
    </rPh>
    <rPh sb="25" eb="27">
      <t>セイド</t>
    </rPh>
    <rPh sb="27" eb="28">
      <t>トウ</t>
    </rPh>
    <rPh sb="31" eb="34">
      <t>イチジテキ</t>
    </rPh>
    <rPh sb="35" eb="37">
      <t>ダイガク</t>
    </rPh>
    <rPh sb="38" eb="39">
      <t>ハナ</t>
    </rPh>
    <rPh sb="43" eb="45">
      <t>バアイ</t>
    </rPh>
    <rPh sb="46" eb="48">
      <t>センニン</t>
    </rPh>
    <rPh sb="48" eb="50">
      <t>キョウイン</t>
    </rPh>
    <rPh sb="51" eb="53">
      <t>サンニュウ</t>
    </rPh>
    <phoneticPr fontId="7"/>
  </si>
  <si>
    <t>　　ただし、大学設置基準第11条における「授業を担当しない教員」は含めないでください。</t>
    <rPh sb="6" eb="8">
      <t>ダイガク</t>
    </rPh>
    <rPh sb="8" eb="10">
      <t>セッチ</t>
    </rPh>
    <rPh sb="10" eb="12">
      <t>キジュン</t>
    </rPh>
    <rPh sb="12" eb="13">
      <t>ダイ</t>
    </rPh>
    <rPh sb="15" eb="16">
      <t>ジョウ</t>
    </rPh>
    <rPh sb="21" eb="23">
      <t>ジュギョウ</t>
    </rPh>
    <rPh sb="24" eb="26">
      <t>タントウ</t>
    </rPh>
    <rPh sb="29" eb="31">
      <t>キョウイン</t>
    </rPh>
    <rPh sb="33" eb="34">
      <t>フク</t>
    </rPh>
    <phoneticPr fontId="7"/>
  </si>
  <si>
    <t>10　「非常勤教員」の欄には、客員教員や特任教員等で専任の教員は含みません。</t>
    <rPh sb="4" eb="7">
      <t>ヒジョウキン</t>
    </rPh>
    <rPh sb="7" eb="9">
      <t>キョウイン</t>
    </rPh>
    <rPh sb="11" eb="12">
      <t>ラン</t>
    </rPh>
    <rPh sb="15" eb="17">
      <t>キャクイン</t>
    </rPh>
    <rPh sb="17" eb="19">
      <t>キョウイン</t>
    </rPh>
    <rPh sb="20" eb="22">
      <t>トクニン</t>
    </rPh>
    <rPh sb="22" eb="24">
      <t>キョウイン</t>
    </rPh>
    <rPh sb="24" eb="25">
      <t>トウ</t>
    </rPh>
    <rPh sb="26" eb="28">
      <t>センニン</t>
    </rPh>
    <rPh sb="29" eb="31">
      <t>キョウイン</t>
    </rPh>
    <rPh sb="32" eb="33">
      <t>フク</t>
    </rPh>
    <phoneticPr fontId="7"/>
  </si>
  <si>
    <t>11　他の学部・学科等に所属する専任の教員であって、当該学部・学科等の授業科目を担当する教員（兼担）は、</t>
    <rPh sb="3" eb="4">
      <t>ホカ</t>
    </rPh>
    <rPh sb="5" eb="7">
      <t>ガクブ</t>
    </rPh>
    <rPh sb="8" eb="10">
      <t>ガッカ</t>
    </rPh>
    <rPh sb="10" eb="11">
      <t>トウ</t>
    </rPh>
    <rPh sb="12" eb="14">
      <t>ショゾク</t>
    </rPh>
    <rPh sb="16" eb="18">
      <t>センニン</t>
    </rPh>
    <rPh sb="19" eb="21">
      <t>キョウイン</t>
    </rPh>
    <rPh sb="26" eb="28">
      <t>トウガイ</t>
    </rPh>
    <rPh sb="28" eb="30">
      <t>ガクブ</t>
    </rPh>
    <rPh sb="31" eb="33">
      <t>ガッカ</t>
    </rPh>
    <rPh sb="33" eb="34">
      <t>トウ</t>
    </rPh>
    <rPh sb="35" eb="37">
      <t>ジュギョウ</t>
    </rPh>
    <rPh sb="37" eb="39">
      <t>カモク</t>
    </rPh>
    <rPh sb="40" eb="42">
      <t>タントウ</t>
    </rPh>
    <rPh sb="44" eb="46">
      <t>キョウイン</t>
    </rPh>
    <rPh sb="47" eb="49">
      <t>ケンタン</t>
    </rPh>
    <phoneticPr fontId="7"/>
  </si>
  <si>
    <t>　　「非常勤教員」の欄には含めないでください。また、「専任教員等」の各欄にも含めないでください。</t>
    <rPh sb="13" eb="14">
      <t>フク</t>
    </rPh>
    <rPh sb="27" eb="29">
      <t>センニン</t>
    </rPh>
    <rPh sb="29" eb="31">
      <t>キョウイン</t>
    </rPh>
    <rPh sb="31" eb="32">
      <t>トウ</t>
    </rPh>
    <rPh sb="34" eb="35">
      <t>カク</t>
    </rPh>
    <rPh sb="35" eb="36">
      <t>ラン</t>
    </rPh>
    <rPh sb="38" eb="39">
      <t>フク</t>
    </rPh>
    <phoneticPr fontId="7"/>
  </si>
  <si>
    <t>12　専任教員、研究指導教員及び研究指導補助教員の基準数については、それぞれ以下に定める教員数を記載してください。</t>
    <rPh sb="3" eb="5">
      <t>センニン</t>
    </rPh>
    <rPh sb="5" eb="7">
      <t>キョウイン</t>
    </rPh>
    <rPh sb="8" eb="10">
      <t>ケンキュウ</t>
    </rPh>
    <rPh sb="10" eb="12">
      <t>シドウ</t>
    </rPh>
    <rPh sb="12" eb="14">
      <t>キョウイン</t>
    </rPh>
    <rPh sb="14" eb="15">
      <t>オヨ</t>
    </rPh>
    <rPh sb="16" eb="18">
      <t>ケンキュウ</t>
    </rPh>
    <rPh sb="18" eb="20">
      <t>シドウ</t>
    </rPh>
    <rPh sb="20" eb="22">
      <t>ホジョ</t>
    </rPh>
    <rPh sb="22" eb="24">
      <t>キョウイン</t>
    </rPh>
    <rPh sb="25" eb="27">
      <t>キジュン</t>
    </rPh>
    <rPh sb="27" eb="28">
      <t>スウ</t>
    </rPh>
    <rPh sb="38" eb="40">
      <t>イカ</t>
    </rPh>
    <rPh sb="41" eb="42">
      <t>サダ</t>
    </rPh>
    <rPh sb="44" eb="46">
      <t>キョウイン</t>
    </rPh>
    <rPh sb="46" eb="47">
      <t>スウ</t>
    </rPh>
    <rPh sb="48" eb="50">
      <t>キサイ</t>
    </rPh>
    <phoneticPr fontId="7"/>
  </si>
  <si>
    <t>　　薬学関係（臨床に係る実践的な能力を培うことを主たる目的とするもの）の学部に係る専任教員について定める件」（平成16年文部科学省告示第175号）</t>
    <rPh sb="2" eb="4">
      <t>ヤクガク</t>
    </rPh>
    <rPh sb="4" eb="6">
      <t>カンケイ</t>
    </rPh>
    <rPh sb="7" eb="9">
      <t>リンショウ</t>
    </rPh>
    <rPh sb="10" eb="11">
      <t>カカ</t>
    </rPh>
    <rPh sb="12" eb="15">
      <t>ジッセンテキ</t>
    </rPh>
    <rPh sb="16" eb="18">
      <t>ノウリョク</t>
    </rPh>
    <rPh sb="19" eb="20">
      <t>ツチカ</t>
    </rPh>
    <rPh sb="24" eb="25">
      <t>シュ</t>
    </rPh>
    <rPh sb="27" eb="29">
      <t>モクテキ</t>
    </rPh>
    <rPh sb="36" eb="38">
      <t>ガクブ</t>
    </rPh>
    <rPh sb="39" eb="40">
      <t>カカ</t>
    </rPh>
    <rPh sb="41" eb="43">
      <t>センニン</t>
    </rPh>
    <rPh sb="43" eb="45">
      <t>キョウイン</t>
    </rPh>
    <rPh sb="49" eb="50">
      <t>サダ</t>
    </rPh>
    <rPh sb="52" eb="53">
      <t>クダン</t>
    </rPh>
    <phoneticPr fontId="14"/>
  </si>
  <si>
    <t>　　第１項及び同第２項に定める教員を指します。</t>
    <rPh sb="2" eb="3">
      <t>ダイ</t>
    </rPh>
    <rPh sb="4" eb="5">
      <t>コウ</t>
    </rPh>
    <rPh sb="5" eb="6">
      <t>オヨ</t>
    </rPh>
    <rPh sb="7" eb="8">
      <t>ドウ</t>
    </rPh>
    <rPh sb="8" eb="9">
      <t>ダイ</t>
    </rPh>
    <rPh sb="10" eb="11">
      <t>コウ</t>
    </rPh>
    <rPh sb="12" eb="13">
      <t>サダ</t>
    </rPh>
    <rPh sb="15" eb="17">
      <t>キョウイン</t>
    </rPh>
    <rPh sb="18" eb="19">
      <t>サ</t>
    </rPh>
    <phoneticPr fontId="14"/>
  </si>
  <si>
    <t>17　「校舎敷地面積」、「運動場用地」の欄は、大学設置基準上算入できるものを含めてください。</t>
    <rPh sb="4" eb="6">
      <t>コウシャ</t>
    </rPh>
    <rPh sb="13" eb="16">
      <t>ウンドウジョウ</t>
    </rPh>
    <rPh sb="16" eb="18">
      <t>ヨウチ</t>
    </rPh>
    <rPh sb="20" eb="21">
      <t>ラン</t>
    </rPh>
    <rPh sb="23" eb="25">
      <t>ダイガク</t>
    </rPh>
    <rPh sb="25" eb="27">
      <t>セッチ</t>
    </rPh>
    <rPh sb="27" eb="29">
      <t>キジュン</t>
    </rPh>
    <rPh sb="29" eb="30">
      <t>ジョウ</t>
    </rPh>
    <rPh sb="30" eb="32">
      <t>サンニュウ</t>
    </rPh>
    <phoneticPr fontId="7"/>
  </si>
  <si>
    <t>18　寄宿舎その他大学の附属病院以外の附属施設（大学設置基準第39条第１項を参照）用地、附置研究所用地、駐車場、大学生協用地など</t>
    <phoneticPr fontId="7"/>
  </si>
  <si>
    <t>　　大学設置基準上「校地」に算入できない面積は「校地等」の「その他」の欄に記入してください。</t>
    <rPh sb="2" eb="4">
      <t>ダイガク</t>
    </rPh>
    <rPh sb="4" eb="6">
      <t>セッチ</t>
    </rPh>
    <rPh sb="6" eb="8">
      <t>キジュン</t>
    </rPh>
    <rPh sb="8" eb="9">
      <t>ウエ</t>
    </rPh>
    <rPh sb="10" eb="12">
      <t>コウチ</t>
    </rPh>
    <rPh sb="14" eb="16">
      <t>サンニュウ</t>
    </rPh>
    <rPh sb="24" eb="26">
      <t>コウチ</t>
    </rPh>
    <rPh sb="26" eb="27">
      <t>トウ</t>
    </rPh>
    <rPh sb="37" eb="39">
      <t>キニュウ</t>
    </rPh>
    <phoneticPr fontId="7"/>
  </si>
  <si>
    <t>19　「校舎面積計」の欄は、学校基本調査の学校施設調査票（様式第20号）における学校建物の用途別面積の「校舎」の面積の合計</t>
    <rPh sb="4" eb="6">
      <t>コウシャ</t>
    </rPh>
    <rPh sb="6" eb="8">
      <t>メンセキ</t>
    </rPh>
    <rPh sb="8" eb="9">
      <t>ケイ</t>
    </rPh>
    <rPh sb="11" eb="12">
      <t>ラン</t>
    </rPh>
    <phoneticPr fontId="7"/>
  </si>
  <si>
    <t>20　校地面積、校舎面積の「専用」の欄には、当該大学が専用で使用する面積を記入してください。「共用」の欄には、当該大学が</t>
    <rPh sb="3" eb="5">
      <t>コウチ</t>
    </rPh>
    <rPh sb="5" eb="7">
      <t>メンセキ</t>
    </rPh>
    <rPh sb="8" eb="10">
      <t>コウシャ</t>
    </rPh>
    <rPh sb="10" eb="12">
      <t>メンセキ</t>
    </rPh>
    <phoneticPr fontId="7"/>
  </si>
  <si>
    <t>　　他の学校等と共用する面積を記入してください。「共用する他の学校等の専用」の欄には、当該大学の敷地を共用する他の学校等が</t>
    <phoneticPr fontId="7"/>
  </si>
  <si>
    <t>　　専用で使用する敷地面積を記入してください。</t>
    <phoneticPr fontId="7"/>
  </si>
  <si>
    <t>21　「基準面積」の欄は、大学設置基準第37条における「大学における校地」の面積（附属病院以外の附属施設用地及び寄宿舎の面積を除く。）</t>
    <rPh sb="4" eb="6">
      <t>キジュン</t>
    </rPh>
    <rPh sb="6" eb="8">
      <t>メンセキ</t>
    </rPh>
    <rPh sb="10" eb="11">
      <t>ラン</t>
    </rPh>
    <phoneticPr fontId="7"/>
  </si>
  <si>
    <t>　　または大学通信教育設置基準第10条の校舎等の施設の面積としてください。</t>
    <phoneticPr fontId="7"/>
  </si>
  <si>
    <t>22　「教員研究室」の欄は、専任教員数に算入していない教員の研究室は記入する必要はありません。なお、複数の助教等が共同して</t>
    <rPh sb="4" eb="6">
      <t>キョウイン</t>
    </rPh>
    <rPh sb="6" eb="9">
      <t>ケンキュウシツ</t>
    </rPh>
    <rPh sb="11" eb="12">
      <t>ラン</t>
    </rPh>
    <rPh sb="14" eb="16">
      <t>センニン</t>
    </rPh>
    <rPh sb="16" eb="18">
      <t>キョウイン</t>
    </rPh>
    <rPh sb="18" eb="19">
      <t>スウ</t>
    </rPh>
    <rPh sb="20" eb="22">
      <t>サンニュウ</t>
    </rPh>
    <rPh sb="27" eb="29">
      <t>キョウイン</t>
    </rPh>
    <rPh sb="30" eb="33">
      <t>ケンキュウシツ</t>
    </rPh>
    <rPh sb="34" eb="36">
      <t>キニュウ</t>
    </rPh>
    <rPh sb="38" eb="40">
      <t>ヒツヨウ</t>
    </rPh>
    <rPh sb="50" eb="52">
      <t>フクスウ</t>
    </rPh>
    <rPh sb="53" eb="55">
      <t>ジョキョウ</t>
    </rPh>
    <rPh sb="55" eb="56">
      <t>トウ</t>
    </rPh>
    <rPh sb="57" eb="59">
      <t>キョウドウ</t>
    </rPh>
    <phoneticPr fontId="7"/>
  </si>
  <si>
    <t>×
×
学
科</t>
    <rPh sb="6" eb="7">
      <t>ガク</t>
    </rPh>
    <rPh sb="9" eb="10">
      <t>カ</t>
    </rPh>
    <phoneticPr fontId="11"/>
  </si>
  <si>
    <t>〇　〇　学　部　合　計</t>
    <rPh sb="4" eb="5">
      <t>ガク</t>
    </rPh>
    <rPh sb="6" eb="7">
      <t>ブ</t>
    </rPh>
    <rPh sb="8" eb="9">
      <t>ゴウ</t>
    </rPh>
    <rPh sb="10" eb="11">
      <t>ケイ</t>
    </rPh>
    <phoneticPr fontId="11"/>
  </si>
  <si>
    <t>　　なお、学部・学科等を追加する場合は、直下に追加しないと集計値がずれてしまうので、注意して下さい。</t>
    <rPh sb="5" eb="7">
      <t>ガクブ</t>
    </rPh>
    <rPh sb="8" eb="10">
      <t>ガッカ</t>
    </rPh>
    <rPh sb="10" eb="11">
      <t>トウ</t>
    </rPh>
    <rPh sb="12" eb="14">
      <t>ツイカ</t>
    </rPh>
    <rPh sb="16" eb="18">
      <t>バアイ</t>
    </rPh>
    <rPh sb="20" eb="22">
      <t>チョッカ</t>
    </rPh>
    <rPh sb="23" eb="25">
      <t>ツイカ</t>
    </rPh>
    <rPh sb="29" eb="31">
      <t>シュウケイ</t>
    </rPh>
    <rPh sb="31" eb="32">
      <t>チ</t>
    </rPh>
    <rPh sb="42" eb="44">
      <t>チュウイ</t>
    </rPh>
    <rPh sb="46" eb="47">
      <t>クダ</t>
    </rPh>
    <phoneticPr fontId="7"/>
  </si>
  <si>
    <t>８　最新年度の秋入学については別途確認します。</t>
    <rPh sb="2" eb="4">
      <t>サイシン</t>
    </rPh>
    <rPh sb="4" eb="6">
      <t>ネンド</t>
    </rPh>
    <rPh sb="6" eb="8">
      <t>トウネンド</t>
    </rPh>
    <rPh sb="7" eb="8">
      <t>アキ</t>
    </rPh>
    <rPh sb="8" eb="10">
      <t>ニュウガク</t>
    </rPh>
    <rPh sb="15" eb="17">
      <t>ベット</t>
    </rPh>
    <rPh sb="17" eb="19">
      <t>カクニン</t>
    </rPh>
    <phoneticPr fontId="7"/>
  </si>
  <si>
    <t>　　分けて記入してください。</t>
    <phoneticPr fontId="7"/>
  </si>
  <si>
    <t>令和　　年　　月　　日
　　：　　～　　：　　</t>
    <rPh sb="4" eb="5">
      <t>ネン</t>
    </rPh>
    <rPh sb="7" eb="8">
      <t>ガツ</t>
    </rPh>
    <rPh sb="10" eb="11">
      <t>ニチ</t>
    </rPh>
    <phoneticPr fontId="1"/>
  </si>
  <si>
    <r>
      <t>×</t>
    </r>
    <r>
      <rPr>
        <strike/>
        <sz val="11"/>
        <rFont val="ＭＳ Ｐゴシック"/>
        <family val="3"/>
        <charset val="128"/>
        <scheme val="minor"/>
      </rPr>
      <t xml:space="preserve">
</t>
    </r>
    <r>
      <rPr>
        <sz val="11"/>
        <rFont val="ＭＳ Ｐゴシック"/>
        <family val="3"/>
        <charset val="128"/>
        <scheme val="minor"/>
      </rPr>
      <t>×
学
科</t>
    </r>
    <rPh sb="4" eb="5">
      <t>ガク</t>
    </rPh>
    <rPh sb="6" eb="7">
      <t>カ</t>
    </rPh>
    <phoneticPr fontId="11"/>
  </si>
  <si>
    <t>情報の公表・公開状況</t>
    <rPh sb="0" eb="2">
      <t>ジョウホウ</t>
    </rPh>
    <rPh sb="3" eb="5">
      <t>コウヒョウ</t>
    </rPh>
    <rPh sb="6" eb="8">
      <t>コウカイ</t>
    </rPh>
    <rPh sb="8" eb="10">
      <t>ジョウキョウ</t>
    </rPh>
    <phoneticPr fontId="1"/>
  </si>
  <si>
    <t>［注］</t>
    <phoneticPr fontId="1"/>
  </si>
  <si>
    <t>４　「実出席率（b/a）」欄には、百分率で小数点以下第1位まで記入してください（小数点以下第2位を四捨五入）。</t>
    <phoneticPr fontId="1"/>
  </si>
  <si>
    <t>５　「監事の出席状況」欄には、「／」の右側に監事数（現員）を記入し、左側に当該評議員会に出席した監事数を記入してください。</t>
    <phoneticPr fontId="1"/>
  </si>
  <si>
    <t>[注]</t>
    <phoneticPr fontId="1"/>
  </si>
  <si>
    <t>１　学部・大学院共通、学部対象、大学院対象順に記載してください。</t>
    <rPh sb="21" eb="22">
      <t>ジュン</t>
    </rPh>
    <phoneticPr fontId="1"/>
  </si>
  <si>
    <t>２　「支給対象学生」には、奨学金を給付又は貸与した実数を記入してください。</t>
    <rPh sb="3" eb="5">
      <t>シキュウ</t>
    </rPh>
    <rPh sb="5" eb="9">
      <t>タイショウガクセイ</t>
    </rPh>
    <rPh sb="13" eb="16">
      <t>ショウガクキン</t>
    </rPh>
    <rPh sb="17" eb="19">
      <t>キュウフ</t>
    </rPh>
    <rPh sb="19" eb="20">
      <t>マタ</t>
    </rPh>
    <rPh sb="21" eb="23">
      <t>タイヨ</t>
    </rPh>
    <rPh sb="25" eb="27">
      <t>ジッスウ</t>
    </rPh>
    <rPh sb="28" eb="30">
      <t>キニュウ</t>
    </rPh>
    <phoneticPr fontId="1"/>
  </si>
  <si>
    <t>３　「在籍学生数」には、奨学金の種類に応じて給付又は貸与の対象となり得る学生の総数を記入してください。</t>
    <rPh sb="12" eb="15">
      <t>ショウガクキン</t>
    </rPh>
    <rPh sb="16" eb="18">
      <t>シュルイ</t>
    </rPh>
    <rPh sb="19" eb="20">
      <t>オウ</t>
    </rPh>
    <rPh sb="22" eb="24">
      <t>キュウフ</t>
    </rPh>
    <rPh sb="24" eb="25">
      <t>マタ</t>
    </rPh>
    <rPh sb="26" eb="28">
      <t>タイヨ</t>
    </rPh>
    <rPh sb="29" eb="31">
      <t>タイショウ</t>
    </rPh>
    <rPh sb="34" eb="35">
      <t>ウ</t>
    </rPh>
    <rPh sb="36" eb="38">
      <t>ガクセイ</t>
    </rPh>
    <rPh sb="39" eb="41">
      <t>ソウスウ</t>
    </rPh>
    <rPh sb="42" eb="44">
      <t>キニュウ</t>
    </rPh>
    <phoneticPr fontId="14"/>
  </si>
  <si>
    <t>　　（例えば、学部学生のみを対象としたものは、学部学生の在籍学生総数。留学生のみを対象としたのは、留学生総数）</t>
    <phoneticPr fontId="1"/>
  </si>
  <si>
    <t>５　地方公共団体（各都道府県、市町村）の奨学金や企業その他育英団体の奨学金等については、各大学の判断で記載してください。</t>
    <rPh sb="37" eb="38">
      <t>トウ</t>
    </rPh>
    <rPh sb="44" eb="45">
      <t>カク</t>
    </rPh>
    <rPh sb="45" eb="47">
      <t>ダイガク</t>
    </rPh>
    <rPh sb="48" eb="50">
      <t>ハンダン</t>
    </rPh>
    <rPh sb="51" eb="53">
      <t>キサイ</t>
    </rPh>
    <phoneticPr fontId="1"/>
  </si>
  <si>
    <t>６　「高等教育の修学支援新制度」による日本学生支援機構給付奨学金・授業料減免については、記載しないてください。</t>
    <rPh sb="44" eb="46">
      <t>キサイ</t>
    </rPh>
    <phoneticPr fontId="1"/>
  </si>
  <si>
    <t>４　一つの奨学金等に複数の種類や実施方法がある場合、種類や方法別にすべて記載してください。</t>
    <phoneticPr fontId="1"/>
  </si>
  <si>
    <t>出席理事数（b）</t>
    <rPh sb="2" eb="4">
      <t>リジ</t>
    </rPh>
    <phoneticPr fontId="1"/>
  </si>
  <si>
    <t>□□学部□□学科（　　年度学生募集停止、在学生数　　人）</t>
    <rPh sb="2" eb="4">
      <t>ガクブ</t>
    </rPh>
    <rPh sb="6" eb="8">
      <t>ガッカ</t>
    </rPh>
    <rPh sb="11" eb="13">
      <t>ネンド</t>
    </rPh>
    <rPh sb="13" eb="15">
      <t>ガクセイ</t>
    </rPh>
    <rPh sb="15" eb="17">
      <t>ボシュウ</t>
    </rPh>
    <rPh sb="17" eb="19">
      <t>テイシ</t>
    </rPh>
    <rPh sb="20" eb="23">
      <t>ザイガクセイ</t>
    </rPh>
    <rPh sb="23" eb="24">
      <t>スウ</t>
    </rPh>
    <rPh sb="26" eb="27">
      <t>ヒト</t>
    </rPh>
    <phoneticPr fontId="7"/>
  </si>
  <si>
    <t>教育研究実施組織</t>
    <rPh sb="0" eb="2">
      <t>キョウイク</t>
    </rPh>
    <rPh sb="1" eb="2">
      <t>イク</t>
    </rPh>
    <rPh sb="2" eb="4">
      <t>ケンキュウ</t>
    </rPh>
    <rPh sb="4" eb="6">
      <t>ジッシ</t>
    </rPh>
    <rPh sb="6" eb="8">
      <t>ソシキ</t>
    </rPh>
    <phoneticPr fontId="7"/>
  </si>
  <si>
    <t>基　　幹　　教　　員</t>
    <rPh sb="0" eb="1">
      <t>モト</t>
    </rPh>
    <rPh sb="3" eb="4">
      <t>ミキ</t>
    </rPh>
    <rPh sb="6" eb="7">
      <t>キョウ</t>
    </rPh>
    <rPh sb="9" eb="10">
      <t>イン</t>
    </rPh>
    <phoneticPr fontId="7"/>
  </si>
  <si>
    <t>備　　　　　　　考</t>
    <rPh sb="0" eb="1">
      <t>ビ</t>
    </rPh>
    <rPh sb="8" eb="9">
      <t>コウ</t>
    </rPh>
    <phoneticPr fontId="7"/>
  </si>
  <si>
    <t>○○学部○○学科　計（ａ～ｄ）</t>
    <rPh sb="9" eb="10">
      <t>ケイ</t>
    </rPh>
    <phoneticPr fontId="7"/>
  </si>
  <si>
    <t>ａ．</t>
    <phoneticPr fontId="7"/>
  </si>
  <si>
    <t>ｂ．</t>
    <phoneticPr fontId="7"/>
  </si>
  <si>
    <t>小計（ａ～ｂ）</t>
    <phoneticPr fontId="7"/>
  </si>
  <si>
    <t>ｃ．</t>
    <phoneticPr fontId="7"/>
  </si>
  <si>
    <t>ｄ．</t>
    <phoneticPr fontId="7"/>
  </si>
  <si>
    <t>　　　　△△課程　計（ａ～ｄ）</t>
    <rPh sb="6" eb="8">
      <t>カテイ</t>
    </rPh>
    <phoneticPr fontId="7"/>
  </si>
  <si>
    <t>うち実務家基幹教員数</t>
    <rPh sb="2" eb="4">
      <t>ジツム</t>
    </rPh>
    <rPh sb="4" eb="5">
      <t>カ</t>
    </rPh>
    <rPh sb="5" eb="7">
      <t>キカン</t>
    </rPh>
    <rPh sb="7" eb="9">
      <t>キョウイン</t>
    </rPh>
    <rPh sb="9" eb="10">
      <t>スウ</t>
    </rPh>
    <phoneticPr fontId="7"/>
  </si>
  <si>
    <t>うち２項該当数</t>
    <rPh sb="3" eb="4">
      <t>コウ</t>
    </rPh>
    <rPh sb="4" eb="6">
      <t>ガイトウ</t>
    </rPh>
    <rPh sb="6" eb="7">
      <t>スウ</t>
    </rPh>
    <phoneticPr fontId="7"/>
  </si>
  <si>
    <t>うちみなし基幹教員数</t>
    <rPh sb="5" eb="7">
      <t>キカン</t>
    </rPh>
    <rPh sb="7" eb="9">
      <t>キョウイン</t>
    </rPh>
    <rPh sb="9" eb="10">
      <t>スウ</t>
    </rPh>
    <phoneticPr fontId="7"/>
  </si>
  <si>
    <t>うち２項該当数</t>
    <rPh sb="3" eb="4">
      <t>コウ</t>
    </rPh>
    <rPh sb="4" eb="6">
      <t>ガイトウ</t>
    </rPh>
    <rPh sb="6" eb="7">
      <t>インズウ</t>
    </rPh>
    <phoneticPr fontId="7"/>
  </si>
  <si>
    <t>―</t>
  </si>
  <si>
    <t>○○学部○○専門職学科　　計（ａ～ｄ）</t>
    <rPh sb="6" eb="8">
      <t>センモン</t>
    </rPh>
    <rPh sb="8" eb="9">
      <t>ショク</t>
    </rPh>
    <phoneticPr fontId="7"/>
  </si>
  <si>
    <t>うちみなし専任教員数</t>
    <rPh sb="5" eb="7">
      <t>センニン</t>
    </rPh>
    <rPh sb="7" eb="10">
      <t>キョウインスウ</t>
    </rPh>
    <phoneticPr fontId="7"/>
  </si>
  <si>
    <t>学術雑誌〔うち外国書〕</t>
    <phoneticPr fontId="7"/>
  </si>
  <si>
    <t>種</t>
  </si>
  <si>
    <t xml:space="preserve">６　教育研究実施組織の欄には、教育研究組織の欄で記載した組織単位で基幹教員及び基幹教員以外の教員の数を記入してください。 </t>
    <phoneticPr fontId="7"/>
  </si>
  <si>
    <t>　　その際、専門職学科等を設置していない場合は「学士課程」、専門職学科等を設置している場合は「学士課程（専門職学科等含む）」の欄を</t>
    <phoneticPr fontId="7"/>
  </si>
  <si>
    <t>　　使用してください。</t>
    <phoneticPr fontId="7"/>
  </si>
  <si>
    <t>７　基幹教員の数値は下記区分に基づき記載してください。</t>
    <rPh sb="2" eb="4">
      <t>キカン</t>
    </rPh>
    <rPh sb="4" eb="6">
      <t>キョウイン</t>
    </rPh>
    <rPh sb="7" eb="9">
      <t>スウチ</t>
    </rPh>
    <rPh sb="10" eb="14">
      <t>カキクブン</t>
    </rPh>
    <rPh sb="15" eb="16">
      <t>モト</t>
    </rPh>
    <rPh sb="18" eb="20">
      <t>キサイ</t>
    </rPh>
    <phoneticPr fontId="7"/>
  </si>
  <si>
    <t>ａ．専ら当該学部等の教育研究に従事する者であって、主要授業科目を担当するもの</t>
    <phoneticPr fontId="7"/>
  </si>
  <si>
    <t>ｄ．専ら当該大学の教育研究に従事する者以外の者又は当該大学の教育研究に従事し、かつ専ら当該大学の複数の学部等で</t>
    <phoneticPr fontId="7"/>
  </si>
  <si>
    <t xml:space="preserve"> ・大学設置基準第10条別表第一及び別表第二（備考に規定する事項を含む。)</t>
    <phoneticPr fontId="7"/>
  </si>
  <si>
    <t>　 別表第一、別表第二及び別表第三（備考に規定する事項を含む。)</t>
    <phoneticPr fontId="7"/>
  </si>
  <si>
    <t>　　実務の経験及び高度の実務の能力を有する基幹教員（実務家基幹教員）の教員数、「うちみなし基幹教員数」の欄については、１年につき</t>
    <rPh sb="35" eb="37">
      <t>キョウイン</t>
    </rPh>
    <rPh sb="37" eb="38">
      <t>スウ</t>
    </rPh>
    <rPh sb="52" eb="53">
      <t>ラン</t>
    </rPh>
    <phoneticPr fontId="7"/>
  </si>
  <si>
    <t>　　６単位以上の授業科目を担当し、教育課程の編成その他組織の運営に責任を担う基幹教員以外の者（みなし基幹教員）の教員数を記入してください。　</t>
    <phoneticPr fontId="7"/>
  </si>
  <si>
    <t>　　専任教員以外の者（みなし専任教員）の教員数を記入してください。</t>
    <rPh sb="2" eb="4">
      <t>センニン</t>
    </rPh>
    <rPh sb="14" eb="16">
      <t>センニン</t>
    </rPh>
    <phoneticPr fontId="7"/>
  </si>
  <si>
    <t>　　「基幹教員」欄に記入した基幹教員のうちの実務家基幹教員の数を「備考欄」に記入してください。</t>
    <rPh sb="25" eb="27">
      <t>キカン</t>
    </rPh>
    <phoneticPr fontId="7"/>
  </si>
  <si>
    <t>　　実務家基幹教員中にみなし基幹教員がいる場合は、さらにその内数を実務家基幹教員の数に（　）で添えて記入してください。</t>
    <rPh sb="2" eb="5">
      <t>ジツムカ</t>
    </rPh>
    <rPh sb="5" eb="7">
      <t>キカン</t>
    </rPh>
    <rPh sb="7" eb="9">
      <t>キョウイン</t>
    </rPh>
    <rPh sb="9" eb="10">
      <t>チュウ</t>
    </rPh>
    <rPh sb="14" eb="16">
      <t>キカン</t>
    </rPh>
    <rPh sb="16" eb="18">
      <t>キョウイン</t>
    </rPh>
    <rPh sb="36" eb="38">
      <t>キカン</t>
    </rPh>
    <phoneticPr fontId="7"/>
  </si>
  <si>
    <t>　　なお、ここにいう「実務家基幹教員」及び「みなし基幹教員」については、それぞれ「大学設置基準別表第一イ備考第九号の規定に基づき</t>
    <rPh sb="11" eb="14">
      <t>ジツムカ</t>
    </rPh>
    <rPh sb="14" eb="16">
      <t>キカン</t>
    </rPh>
    <rPh sb="16" eb="18">
      <t>キョウイン</t>
    </rPh>
    <rPh sb="19" eb="20">
      <t>オヨ</t>
    </rPh>
    <rPh sb="25" eb="27">
      <t>キカン</t>
    </rPh>
    <rPh sb="27" eb="29">
      <t>キョウイン</t>
    </rPh>
    <rPh sb="41" eb="43">
      <t>ダイガク</t>
    </rPh>
    <rPh sb="43" eb="45">
      <t>セッチ</t>
    </rPh>
    <rPh sb="45" eb="47">
      <t>キジュン</t>
    </rPh>
    <rPh sb="47" eb="49">
      <t>ベッピョウ</t>
    </rPh>
    <rPh sb="49" eb="50">
      <t>ダイ</t>
    </rPh>
    <rPh sb="50" eb="51">
      <t>１</t>
    </rPh>
    <rPh sb="52" eb="54">
      <t>ビコウ</t>
    </rPh>
    <rPh sb="54" eb="55">
      <t>ダイ</t>
    </rPh>
    <rPh sb="55" eb="56">
      <t>キュウ</t>
    </rPh>
    <rPh sb="56" eb="57">
      <t>ゴウ</t>
    </rPh>
    <rPh sb="58" eb="60">
      <t>キテイ</t>
    </rPh>
    <phoneticPr fontId="7"/>
  </si>
  <si>
    <t>　　薬学関係（臨床に係る実践的な能力を培うことを主たる目的とするもの）の学部に係る専任教員について定める件」</t>
    <rPh sb="41" eb="43">
      <t>センニン</t>
    </rPh>
    <phoneticPr fontId="7"/>
  </si>
  <si>
    <t>　　特例を受けた学部・学科・課程等の「備考欄」に特例の内容を簡潔に記載してください。</t>
    <rPh sb="2" eb="4">
      <t>トクレイ</t>
    </rPh>
    <rPh sb="5" eb="6">
      <t>ウ</t>
    </rPh>
    <rPh sb="8" eb="10">
      <t>ガクブ</t>
    </rPh>
    <rPh sb="11" eb="13">
      <t>ガッカ</t>
    </rPh>
    <rPh sb="14" eb="16">
      <t>カテイ</t>
    </rPh>
    <rPh sb="16" eb="17">
      <t>トウ</t>
    </rPh>
    <rPh sb="19" eb="21">
      <t>ビコウ</t>
    </rPh>
    <phoneticPr fontId="7"/>
  </si>
  <si>
    <t>11-1</t>
    <phoneticPr fontId="1"/>
  </si>
  <si>
    <r>
      <t>大学の概要（改正前設置基準</t>
    </r>
    <r>
      <rPr>
        <b/>
        <vertAlign val="superscript"/>
        <sz val="12"/>
        <rFont val="ＭＳ Ｐゴシック"/>
        <family val="3"/>
        <charset val="128"/>
        <scheme val="minor"/>
      </rPr>
      <t>※</t>
    </r>
    <r>
      <rPr>
        <b/>
        <sz val="12"/>
        <rFont val="ＭＳ Ｐゴシック"/>
        <family val="3"/>
        <charset val="128"/>
        <scheme val="minor"/>
      </rPr>
      <t>）</t>
    </r>
    <rPh sb="6" eb="9">
      <t>カイセイマエ</t>
    </rPh>
    <rPh sb="9" eb="11">
      <t>セッチ</t>
    </rPh>
    <rPh sb="11" eb="13">
      <t>キジュン</t>
    </rPh>
    <phoneticPr fontId="7"/>
  </si>
  <si>
    <r>
      <t>大学の概要（改正後設置基準</t>
    </r>
    <r>
      <rPr>
        <b/>
        <vertAlign val="superscript"/>
        <sz val="12"/>
        <rFont val="ＭＳ Ｐゴシック"/>
        <family val="3"/>
        <charset val="128"/>
        <scheme val="minor"/>
      </rPr>
      <t>※</t>
    </r>
    <r>
      <rPr>
        <b/>
        <sz val="12"/>
        <rFont val="ＭＳ Ｐゴシック"/>
        <family val="3"/>
        <charset val="128"/>
        <scheme val="minor"/>
      </rPr>
      <t>）</t>
    </r>
    <rPh sb="6" eb="9">
      <t>カイセイゴ</t>
    </rPh>
    <rPh sb="9" eb="11">
      <t>セッチ</t>
    </rPh>
    <rPh sb="11" eb="13">
      <t>キジュン</t>
    </rPh>
    <phoneticPr fontId="7"/>
  </si>
  <si>
    <t>区分</t>
    <rPh sb="0" eb="2">
      <t>クブン</t>
    </rPh>
    <phoneticPr fontId="49"/>
  </si>
  <si>
    <t>職位</t>
    <rPh sb="0" eb="2">
      <t>ショクイ</t>
    </rPh>
    <phoneticPr fontId="49"/>
  </si>
  <si>
    <t>教員氏名</t>
    <rPh sb="0" eb="2">
      <t>キョウイン</t>
    </rPh>
    <rPh sb="2" eb="4">
      <t>シメイ</t>
    </rPh>
    <phoneticPr fontId="49"/>
  </si>
  <si>
    <t>a</t>
    <phoneticPr fontId="49"/>
  </si>
  <si>
    <t>b</t>
    <phoneticPr fontId="49"/>
  </si>
  <si>
    <t>c</t>
    <phoneticPr fontId="49"/>
  </si>
  <si>
    <t>d</t>
    <phoneticPr fontId="49"/>
  </si>
  <si>
    <t>[注]</t>
    <phoneticPr fontId="49"/>
  </si>
  <si>
    <t>「職位」欄は、教授、准教授、講師、助教の区分で記入してください。</t>
    <phoneticPr fontId="49"/>
  </si>
  <si>
    <t>備考</t>
    <rPh sb="0" eb="2">
      <t>ビコウ</t>
    </rPh>
    <phoneticPr fontId="49"/>
  </si>
  <si>
    <t>参画する会議体</t>
    <rPh sb="0" eb="2">
      <t>サンカク</t>
    </rPh>
    <rPh sb="4" eb="7">
      <t>カイギタイ</t>
    </rPh>
    <phoneticPr fontId="49"/>
  </si>
  <si>
    <t>11-2-1</t>
    <phoneticPr fontId="1"/>
  </si>
  <si>
    <t>11-2-2</t>
    <phoneticPr fontId="1"/>
  </si>
  <si>
    <t>様式11-2-2</t>
    <rPh sb="0" eb="2">
      <t>ヨウシキ</t>
    </rPh>
    <phoneticPr fontId="49"/>
  </si>
  <si>
    <t>学部・学科名：</t>
    <rPh sb="0" eb="2">
      <t>ガクブ</t>
    </rPh>
    <rPh sb="3" eb="5">
      <t>ガッカ</t>
    </rPh>
    <rPh sb="5" eb="6">
      <t>メイ</t>
    </rPh>
    <phoneticPr fontId="49"/>
  </si>
  <si>
    <t>「担当単位数」欄には、1年間に担当する授業科目の単位数の合計を記入してください。</t>
    <rPh sb="12" eb="14">
      <t>ネンカン</t>
    </rPh>
    <phoneticPr fontId="49"/>
  </si>
  <si>
    <t>担当
単位数</t>
    <rPh sb="0" eb="2">
      <t>タントウ</t>
    </rPh>
    <rPh sb="3" eb="5">
      <t>タンイ</t>
    </rPh>
    <rPh sb="5" eb="6">
      <t>スウ</t>
    </rPh>
    <phoneticPr fontId="49"/>
  </si>
  <si>
    <t>３　様式12及び様式14（①～④）には、「長期履修生」が含まれます。</t>
    <rPh sb="2" eb="4">
      <t>ヨウシキ</t>
    </rPh>
    <rPh sb="6" eb="7">
      <t>オヨ</t>
    </rPh>
    <rPh sb="8" eb="10">
      <t>ヨウシキ</t>
    </rPh>
    <rPh sb="21" eb="23">
      <t>チョウキ</t>
    </rPh>
    <rPh sb="23" eb="26">
      <t>リシュウセイ</t>
    </rPh>
    <rPh sb="28" eb="29">
      <t>フク</t>
    </rPh>
    <phoneticPr fontId="1"/>
  </si>
  <si>
    <t>　　そのことがわかるよう記載するとともに、備考欄に、①連係する学部又は研究科、②どの学部又は研究科から何名の教員が当該課程に</t>
    <rPh sb="21" eb="23">
      <t>ビコウ</t>
    </rPh>
    <rPh sb="23" eb="24">
      <t>ラン</t>
    </rPh>
    <rPh sb="33" eb="34">
      <t>マタ</t>
    </rPh>
    <rPh sb="44" eb="45">
      <t>マタ</t>
    </rPh>
    <phoneticPr fontId="7"/>
  </si>
  <si>
    <t>　　規定されている場合、出席評議員数（b）の外数で、該当する人数を記入してください。</t>
    <phoneticPr fontId="1"/>
  </si>
  <si>
    <t>　授業科目の基幹教員・基幹教員以外の教員担当状況（改正後設置基準）</t>
    <phoneticPr fontId="1"/>
  </si>
  <si>
    <t>※本様式は、令和4年10月1日施行の大学設置基準等の経過措置規定により改正前の大学設置基準等に基づき作成しています。</t>
    <phoneticPr fontId="1"/>
  </si>
  <si>
    <t>※本様式は、令和4年10月1日施行の改正後の大学設置基準等に基づき作成しています。</t>
    <phoneticPr fontId="1"/>
  </si>
  <si>
    <t>　授業科目の専任・兼任担当状況（改正前設置基準）</t>
    <phoneticPr fontId="1"/>
  </si>
  <si>
    <t>様式15</t>
    <phoneticPr fontId="1"/>
  </si>
  <si>
    <t>基幹教員担当科目数（a）</t>
    <rPh sb="0" eb="4">
      <t>キカンキョウイン</t>
    </rPh>
    <rPh sb="4" eb="6">
      <t>タントウ</t>
    </rPh>
    <rPh sb="6" eb="8">
      <t>カモク</t>
    </rPh>
    <rPh sb="8" eb="9">
      <t>スウ</t>
    </rPh>
    <phoneticPr fontId="14"/>
  </si>
  <si>
    <t>基幹教員以外の教員担当科目数(b)</t>
    <rPh sb="0" eb="4">
      <t>キカンキョウイン</t>
    </rPh>
    <rPh sb="4" eb="6">
      <t>イガイ</t>
    </rPh>
    <rPh sb="7" eb="9">
      <t>キョウイン</t>
    </rPh>
    <rPh sb="9" eb="11">
      <t>タントウ</t>
    </rPh>
    <rPh sb="11" eb="13">
      <t>カモク</t>
    </rPh>
    <rPh sb="13" eb="14">
      <t>スウ</t>
    </rPh>
    <phoneticPr fontId="14"/>
  </si>
  <si>
    <t>基幹教員担当率　％
( a/(a＋b)*100 )</t>
    <rPh sb="0" eb="4">
      <t>キカンキョウイン</t>
    </rPh>
    <rPh sb="4" eb="6">
      <t>タントウ</t>
    </rPh>
    <rPh sb="6" eb="7">
      <t>リツ</t>
    </rPh>
    <phoneticPr fontId="14"/>
  </si>
  <si>
    <t>「基幹教員担当科目数」欄は、他学部・大学院研究科・研究所等の基幹教員による兼担科目も含めてください。</t>
    <rPh sb="1" eb="5">
      <t>キカンキョウイン</t>
    </rPh>
    <rPh sb="30" eb="32">
      <t>キカン</t>
    </rPh>
    <rPh sb="32" eb="34">
      <t>キョウイン</t>
    </rPh>
    <phoneticPr fontId="1"/>
  </si>
  <si>
    <t>様式20</t>
    <rPh sb="0" eb="2">
      <t>ヨウシキ</t>
    </rPh>
    <phoneticPr fontId="1"/>
  </si>
  <si>
    <t>様式21</t>
    <rPh sb="0" eb="2">
      <t>ヨウシキ</t>
    </rPh>
    <phoneticPr fontId="1"/>
  </si>
  <si>
    <t>年次</t>
    <rPh sb="0" eb="2">
      <t>ネンジ</t>
    </rPh>
    <phoneticPr fontId="1"/>
  </si>
  <si>
    <t>2年次</t>
    <rPh sb="1" eb="3">
      <t>ネンジ</t>
    </rPh>
    <phoneticPr fontId="1"/>
  </si>
  <si>
    <t>3年次</t>
    <rPh sb="1" eb="3">
      <t>ネンジ</t>
    </rPh>
    <phoneticPr fontId="1"/>
  </si>
  <si>
    <t>4年次</t>
    <rPh sb="1" eb="3">
      <t>ネンジ</t>
    </rPh>
    <phoneticPr fontId="1"/>
  </si>
  <si>
    <t>○○学部</t>
    <rPh sb="2" eb="4">
      <t>ガクブ</t>
    </rPh>
    <phoneticPr fontId="1"/>
  </si>
  <si>
    <t>○○学科</t>
    <rPh sb="2" eb="4">
      <t>ガッカ</t>
    </rPh>
    <phoneticPr fontId="1"/>
  </si>
  <si>
    <t>○○学部</t>
    <phoneticPr fontId="1"/>
  </si>
  <si>
    <t>医、歯、薬、獣医学系あるいは獣医（関係）学科をもつ学部の場合には、6年次まで作成してください。</t>
    <phoneticPr fontId="1"/>
  </si>
  <si>
    <t>様式16</t>
    <phoneticPr fontId="1"/>
  </si>
  <si>
    <t>様式17-1</t>
    <rPh sb="0" eb="2">
      <t>ヨウシキ</t>
    </rPh>
    <phoneticPr fontId="1"/>
  </si>
  <si>
    <t>様式17-2</t>
    <rPh sb="0" eb="2">
      <t>ヨウシキ</t>
    </rPh>
    <phoneticPr fontId="1"/>
  </si>
  <si>
    <t>様式18</t>
    <phoneticPr fontId="14"/>
  </si>
  <si>
    <t>様式19</t>
    <phoneticPr fontId="1"/>
  </si>
  <si>
    <t>様式22</t>
    <rPh sb="0" eb="2">
      <t>ヨウシキ</t>
    </rPh>
    <phoneticPr fontId="1"/>
  </si>
  <si>
    <t>17-1</t>
    <phoneticPr fontId="1"/>
  </si>
  <si>
    <t>17-2</t>
    <phoneticPr fontId="1"/>
  </si>
  <si>
    <t>　　設置していない場合は「学士課程」、専門職学科等を設置している場合は「学士課程（専門職学科等含む）」の欄を使用してください。</t>
    <phoneticPr fontId="7"/>
  </si>
  <si>
    <t>10 博士前期課程を看護課程として、博士後期課程を医学課程としている博士課程については、博士前期課程と博士後期課程にそれぞれ</t>
    <rPh sb="3" eb="5">
      <t>ハカセ</t>
    </rPh>
    <rPh sb="5" eb="7">
      <t>ゼンキ</t>
    </rPh>
    <rPh sb="7" eb="9">
      <t>カテイ</t>
    </rPh>
    <rPh sb="10" eb="12">
      <t>カンゴ</t>
    </rPh>
    <rPh sb="12" eb="14">
      <t>カテイ</t>
    </rPh>
    <rPh sb="18" eb="20">
      <t>ハカセ</t>
    </rPh>
    <rPh sb="20" eb="22">
      <t>コウキ</t>
    </rPh>
    <rPh sb="22" eb="24">
      <t>カテイ</t>
    </rPh>
    <rPh sb="25" eb="27">
      <t>イガク</t>
    </rPh>
    <rPh sb="27" eb="29">
      <t>カテイ</t>
    </rPh>
    <rPh sb="34" eb="36">
      <t>ハカセ</t>
    </rPh>
    <rPh sb="36" eb="38">
      <t>カテイ</t>
    </rPh>
    <rPh sb="44" eb="46">
      <t>ハカセ</t>
    </rPh>
    <rPh sb="46" eb="48">
      <t>ゼンキ</t>
    </rPh>
    <rPh sb="48" eb="50">
      <t>カテイ</t>
    </rPh>
    <rPh sb="51" eb="53">
      <t>ハカセ</t>
    </rPh>
    <rPh sb="53" eb="55">
      <t>コウキ</t>
    </rPh>
    <rPh sb="55" eb="57">
      <t>カテイ</t>
    </rPh>
    <phoneticPr fontId="7"/>
  </si>
  <si>
    <t>②複数教員による場合→基幹教員と基幹教員以外の教員の人数比による。例えば、すべて基幹教員が担当した場合は基幹教員担当科目数1.0、</t>
    <phoneticPr fontId="1"/>
  </si>
  <si>
    <t xml:space="preserve">同一科目を複数クラス開講している場合の計算方法は下記の通りです。
　 </t>
    <phoneticPr fontId="1"/>
  </si>
  <si>
    <t>①同一教員による場合→基幹教員が担当した場合は基幹教員担当科目数1.0、基幹教員以外の教員が担当した場合は基幹教員以外の</t>
  </si>
  <si>
    <t xml:space="preserve">   教員担当科目数1.0。</t>
    <phoneticPr fontId="1"/>
  </si>
  <si>
    <t xml:space="preserve">   基幹教員と基幹教員以外の教員が1名ずつで担当した場合は、基幹教員担当科目数0.5、基幹教員以外の教員担当科目数0.5。</t>
    <phoneticPr fontId="1"/>
  </si>
  <si>
    <t>例②：兼任のみ5人で担当の場合は、兼任担当科目数1.0。</t>
  </si>
  <si>
    <t xml:space="preserve">1クラスのみ開講される科目を複数の教員が担当する場合は、専任教員と兼任教員の人数比をもとに記載してください。
</t>
    <phoneticPr fontId="1"/>
  </si>
  <si>
    <t>例①：専任4人、兼任1人で担当の場合は、専任担当科目数0.8、兼任担当科目数0.2。</t>
    <phoneticPr fontId="1"/>
  </si>
  <si>
    <t>　 専任教員と兼任教員が1名ずつで担当した場合は、専任担当科目数0.5、兼任担当科目数0.5。</t>
  </si>
  <si>
    <t>②複数教員による場合→専任教員と兼任教員の人数比による。例えば、すべて専任教員が担当した場合は専任担当科目数1.0、</t>
  </si>
  <si>
    <t xml:space="preserve">同一科目を複数クラス開講している場合の計算方法は下記の通りです。
</t>
    <phoneticPr fontId="1"/>
  </si>
  <si>
    <t>①同一教員による場合→専任教員が担当した場合は専任担当科目数1.0、兼任教員が担当した場合は兼任担当科目数1.0。</t>
  </si>
  <si>
    <t>学部のみ（大学院研究科、通信教育は不要）記載してください。ただし、通信教育課程のみの大学の場合は、その表に準じて記載してください。</t>
    <rPh sb="0" eb="2">
      <t>ガクブ</t>
    </rPh>
    <rPh sb="17" eb="19">
      <t>フヨウ</t>
    </rPh>
    <rPh sb="20" eb="22">
      <t>キサイ</t>
    </rPh>
    <rPh sb="33" eb="35">
      <t>ツウシン</t>
    </rPh>
    <rPh sb="35" eb="37">
      <t>キョウイク</t>
    </rPh>
    <rPh sb="37" eb="39">
      <t>カテイ</t>
    </rPh>
    <rPh sb="42" eb="44">
      <t>ダイガク</t>
    </rPh>
    <rPh sb="45" eb="47">
      <t>バアイ</t>
    </rPh>
    <rPh sb="51" eb="52">
      <t>ヒョウ</t>
    </rPh>
    <rPh sb="53" eb="54">
      <t>ジュン</t>
    </rPh>
    <rPh sb="56" eb="58">
      <t>キサイ</t>
    </rPh>
    <phoneticPr fontId="11"/>
  </si>
  <si>
    <t>大学院大学の場合は、学部を研究科、学科を専攻に読替え、実情に応じて記載してください。</t>
  </si>
  <si>
    <t>例②：基幹教員以外の教員のみ5人で担当の場合は、基幹教員以外の教員担当科目数1.0。</t>
  </si>
  <si>
    <t xml:space="preserve">1クラスのみ開講される科目を複数の教員が担当する場合は、基幹教員と基幹教員以外の教員の人数比をもとに記載してください。
</t>
    <rPh sb="28" eb="30">
      <t>キカン</t>
    </rPh>
    <rPh sb="33" eb="37">
      <t>キカンキョウイン</t>
    </rPh>
    <rPh sb="37" eb="39">
      <t>イガイ</t>
    </rPh>
    <phoneticPr fontId="1"/>
  </si>
  <si>
    <r>
      <rPr>
        <sz val="5.5"/>
        <rFont val="ＭＳ Ｐゴシック"/>
        <family val="3"/>
        <charset val="128"/>
        <scheme val="minor"/>
      </rPr>
      <t>基幹教員以外の教員</t>
    </r>
    <r>
      <rPr>
        <sz val="6"/>
        <rFont val="ＭＳ Ｐゴシック"/>
        <family val="3"/>
        <charset val="128"/>
        <scheme val="minor"/>
      </rPr>
      <t xml:space="preserve">
</t>
    </r>
    <r>
      <rPr>
        <sz val="5"/>
        <rFont val="ＭＳ Ｐゴシック"/>
        <family val="3"/>
        <charset val="128"/>
        <scheme val="minor"/>
      </rPr>
      <t>(助手を除く)</t>
    </r>
    <rPh sb="11" eb="13">
      <t>ジョシュ</t>
    </rPh>
    <rPh sb="14" eb="15">
      <t>ノゾ</t>
    </rPh>
    <phoneticPr fontId="7"/>
  </si>
  <si>
    <t>大学設置基準別表第一イ及び別表第ニに定める基幹教員数の四分の三の数</t>
  </si>
  <si>
    <r>
      <t xml:space="preserve">基幹教員以外の教員
</t>
    </r>
    <r>
      <rPr>
        <sz val="5"/>
        <rFont val="ＭＳ Ｐゴシック"/>
        <family val="3"/>
        <charset val="128"/>
        <scheme val="minor"/>
      </rPr>
      <t>(助手を除く)</t>
    </r>
    <rPh sb="11" eb="13">
      <t>ジョシュ</t>
    </rPh>
    <rPh sb="14" eb="15">
      <t>ノゾ</t>
    </rPh>
    <phoneticPr fontId="7"/>
  </si>
  <si>
    <t>専ら当該学部等の教育研究に従事する教員（a～b）</t>
    <phoneticPr fontId="7"/>
  </si>
  <si>
    <t>様式11-2-1</t>
    <phoneticPr fontId="1"/>
  </si>
  <si>
    <t>23　「教員研究室」の欄は、基幹教員及び専ら当該大学の教育研究に従事する教員の研究室数を記入してください。</t>
    <rPh sb="4" eb="6">
      <t>キョウイン</t>
    </rPh>
    <rPh sb="6" eb="9">
      <t>ケンキュウシツ</t>
    </rPh>
    <rPh sb="11" eb="12">
      <t>ラン</t>
    </rPh>
    <rPh sb="14" eb="16">
      <t>キカン</t>
    </rPh>
    <rPh sb="16" eb="18">
      <t>キョウイン</t>
    </rPh>
    <rPh sb="18" eb="19">
      <t>オヨ</t>
    </rPh>
    <rPh sb="20" eb="21">
      <t>モッパ</t>
    </rPh>
    <rPh sb="22" eb="24">
      <t>トウガイ</t>
    </rPh>
    <rPh sb="24" eb="26">
      <t>ダイガク</t>
    </rPh>
    <rPh sb="27" eb="29">
      <t>キョウイク</t>
    </rPh>
    <rPh sb="29" eb="31">
      <t>ケンキュウ</t>
    </rPh>
    <rPh sb="32" eb="34">
      <t>ジュウジ</t>
    </rPh>
    <rPh sb="36" eb="38">
      <t>キョウイン</t>
    </rPh>
    <rPh sb="39" eb="42">
      <t>ケンキュウシツ</t>
    </rPh>
    <rPh sb="42" eb="43">
      <t>スウ</t>
    </rPh>
    <rPh sb="44" eb="46">
      <t>キニュウ</t>
    </rPh>
    <phoneticPr fontId="7"/>
  </si>
  <si>
    <t>　　又は大学通信教育設置基準第９条の校舎等の施設の面積としてください。</t>
    <rPh sb="2" eb="3">
      <t>マタ</t>
    </rPh>
    <rPh sb="14" eb="15">
      <t>ダイ</t>
    </rPh>
    <rPh sb="16" eb="17">
      <t>ジョウ</t>
    </rPh>
    <phoneticPr fontId="7"/>
  </si>
  <si>
    <t>22　「基準面積」の欄は、大学設置基準第37条における「大学における校地」の面積（附属病院以外の附属施設用地及び寄宿舎の面積を除く。）</t>
    <rPh sb="4" eb="6">
      <t>キジュン</t>
    </rPh>
    <rPh sb="6" eb="8">
      <t>メンセキ</t>
    </rPh>
    <rPh sb="10" eb="11">
      <t>ラン</t>
    </rPh>
    <phoneticPr fontId="7"/>
  </si>
  <si>
    <t>21　校地面積、校舎面積の「専用」の欄には、当該大学が専用で使用する面積を記入してください。「共用」の欄には、当該大学が</t>
    <rPh sb="3" eb="5">
      <t>コウチ</t>
    </rPh>
    <rPh sb="5" eb="7">
      <t>メンセキ</t>
    </rPh>
    <rPh sb="8" eb="10">
      <t>コウシャ</t>
    </rPh>
    <rPh sb="10" eb="12">
      <t>メンセキ</t>
    </rPh>
    <phoneticPr fontId="7"/>
  </si>
  <si>
    <t>20　「校舎面積計」の欄は、学校基本調査の学校施設調査票（様式第20号）における学校建物の用途別面積の「校舎」の面積の合計としてください。</t>
    <rPh sb="4" eb="6">
      <t>コウシャ</t>
    </rPh>
    <rPh sb="6" eb="8">
      <t>メンセキ</t>
    </rPh>
    <rPh sb="8" eb="9">
      <t>ケイ</t>
    </rPh>
    <rPh sb="11" eb="12">
      <t>ラン</t>
    </rPh>
    <phoneticPr fontId="7"/>
  </si>
  <si>
    <t>19　寄宿舎その他大学の附属病院以外の附属施設（大学設置基準第39条第１項を参照）用地、附置研究所用地、駐車場、大学生協用地など</t>
    <phoneticPr fontId="7"/>
  </si>
  <si>
    <t>18　「校舎敷地面積」、「運動場用地」の欄は、大学設置基準上算入できるものを含めてください。</t>
    <rPh sb="3" eb="5">
      <t>コウシャ</t>
    </rPh>
    <rPh sb="12" eb="15">
      <t>ウンドウジョウ</t>
    </rPh>
    <rPh sb="15" eb="17">
      <t>ヨウチ</t>
    </rPh>
    <rPh sb="19" eb="20">
      <t>ラン</t>
    </rPh>
    <rPh sb="22" eb="24">
      <t>ダイガク</t>
    </rPh>
    <rPh sb="24" eb="26">
      <t>セッチ</t>
    </rPh>
    <rPh sb="26" eb="28">
      <t>キジュン</t>
    </rPh>
    <rPh sb="28" eb="29">
      <t>ジョウ</t>
    </rPh>
    <rPh sb="29" eb="31">
      <t>サンニュウ</t>
    </rPh>
    <phoneticPr fontId="7"/>
  </si>
  <si>
    <t>17　大学設置基準第57条に定める教育課程等に関する事項の改善に係る先導的な取組に関する特例を受けている場合には、</t>
    <phoneticPr fontId="7"/>
  </si>
  <si>
    <t>　　教員養成に関する学部に係る基幹教員について定める件」（令和5年文部科学省告示第49号）第１項及び同第２項に定める教員を指します。</t>
    <phoneticPr fontId="7"/>
  </si>
  <si>
    <t>　　（平成16年文部科学省告示第175号）及び「大学設置基準別表第一イ（1）備考第十一号の規定に基づき、</t>
    <rPh sb="21" eb="22">
      <t>オヨ</t>
    </rPh>
    <phoneticPr fontId="14"/>
  </si>
  <si>
    <t>16　「学士課程」のうち、薬学関係（臨床に係る実践的な能力を培うことを主たる目的とするもの）の学部・学科及び教員養成に関する学部等については、</t>
    <rPh sb="4" eb="8">
      <t>ガクシカテイ</t>
    </rPh>
    <rPh sb="13" eb="15">
      <t>ヤクガク</t>
    </rPh>
    <rPh sb="15" eb="17">
      <t>カンケイ</t>
    </rPh>
    <rPh sb="18" eb="20">
      <t>リンショウ</t>
    </rPh>
    <rPh sb="21" eb="22">
      <t>カカ</t>
    </rPh>
    <rPh sb="23" eb="26">
      <t>ジッセンテキ</t>
    </rPh>
    <rPh sb="27" eb="29">
      <t>ノウリョク</t>
    </rPh>
    <rPh sb="30" eb="31">
      <t>ツチカ</t>
    </rPh>
    <rPh sb="35" eb="36">
      <t>シュ</t>
    </rPh>
    <rPh sb="38" eb="40">
      <t>モクテキ</t>
    </rPh>
    <rPh sb="52" eb="53">
      <t>オヨ</t>
    </rPh>
    <rPh sb="54" eb="56">
      <t>キョウイン</t>
    </rPh>
    <rPh sb="56" eb="58">
      <t>ヨウセイ</t>
    </rPh>
    <rPh sb="59" eb="60">
      <t>カン</t>
    </rPh>
    <rPh sb="62" eb="64">
      <t>ガクブ</t>
    </rPh>
    <phoneticPr fontId="7"/>
  </si>
  <si>
    <t>　　「うちみなし専任教員数」の欄については、１年につき４単位以上の授業科目を担当し、教育課程の編成その他組織の運営に責任を担う</t>
    <phoneticPr fontId="7"/>
  </si>
  <si>
    <t>　　（平成15年文部科学省告示第53号）第２条に定める実務の経験及び高度の実務の能力を有する専任教員（実務家専任教員）の教員数、</t>
    <rPh sb="60" eb="62">
      <t>キョウイン</t>
    </rPh>
    <rPh sb="62" eb="63">
      <t>スウ</t>
    </rPh>
    <phoneticPr fontId="7"/>
  </si>
  <si>
    <t>14　「専門職学位課程」のうち、「うち実務家専任教員数」の欄については、「専門職大学院に関し必要な事項について定める件」</t>
    <rPh sb="4" eb="7">
      <t>センモンショク</t>
    </rPh>
    <rPh sb="7" eb="9">
      <t>ガクイ</t>
    </rPh>
    <rPh sb="9" eb="11">
      <t>カテイ</t>
    </rPh>
    <rPh sb="22" eb="24">
      <t>センニン</t>
    </rPh>
    <phoneticPr fontId="7"/>
  </si>
  <si>
    <t>13　「学士課程（専門職学科等含む）」のうち、「うち実務家基幹教員数」の欄については、大学設置基準第42条の３に定める</t>
    <rPh sb="29" eb="31">
      <t>キカン</t>
    </rPh>
    <phoneticPr fontId="7"/>
  </si>
  <si>
    <t xml:space="preserve"> ・「専門職大学院に関し必要な事項について定める件」（平成15年文部科学省告示第53号）第１条及び第２条</t>
    <phoneticPr fontId="7"/>
  </si>
  <si>
    <t xml:space="preserve"> ・大学院設置基準第９条の規定に基づく「大学院に専攻ごとに置くものとする教員の数について定める件」（平成11年文部省告示第175号）</t>
    <phoneticPr fontId="7"/>
  </si>
  <si>
    <t xml:space="preserve"> ・大学通信教育設置基準第８条別表第一（備考に規定する事項を含む。)</t>
    <rPh sb="2" eb="4">
      <t>ダイガク</t>
    </rPh>
    <rPh sb="4" eb="6">
      <t>ツウシン</t>
    </rPh>
    <rPh sb="6" eb="8">
      <t>キョウイク</t>
    </rPh>
    <rPh sb="8" eb="10">
      <t>セッチ</t>
    </rPh>
    <rPh sb="10" eb="12">
      <t>キジュン</t>
    </rPh>
    <rPh sb="12" eb="13">
      <t>ダイ</t>
    </rPh>
    <rPh sb="14" eb="15">
      <t>ジョウ</t>
    </rPh>
    <rPh sb="15" eb="17">
      <t>ベッピョウ</t>
    </rPh>
    <rPh sb="17" eb="18">
      <t>ダイ</t>
    </rPh>
    <rPh sb="18" eb="19">
      <t>イチ</t>
    </rPh>
    <phoneticPr fontId="7"/>
  </si>
  <si>
    <t>12　基幹教員、研究指導教員及び研究指導補助教員の基準数については、それぞれ以下に定める教員数を記載してください。</t>
    <rPh sb="3" eb="5">
      <t>キカン</t>
    </rPh>
    <rPh sb="5" eb="7">
      <t>キョウイン</t>
    </rPh>
    <rPh sb="8" eb="10">
      <t>ケンキュウ</t>
    </rPh>
    <rPh sb="10" eb="12">
      <t>シドウ</t>
    </rPh>
    <rPh sb="12" eb="14">
      <t>キョウイン</t>
    </rPh>
    <rPh sb="14" eb="15">
      <t>オヨ</t>
    </rPh>
    <rPh sb="16" eb="18">
      <t>ケンキュウ</t>
    </rPh>
    <rPh sb="18" eb="20">
      <t>シドウ</t>
    </rPh>
    <rPh sb="20" eb="22">
      <t>ホジョ</t>
    </rPh>
    <rPh sb="22" eb="24">
      <t>キョウイン</t>
    </rPh>
    <rPh sb="25" eb="27">
      <t>キジュン</t>
    </rPh>
    <rPh sb="27" eb="28">
      <t>スウ</t>
    </rPh>
    <rPh sb="38" eb="40">
      <t>イカ</t>
    </rPh>
    <rPh sb="41" eb="42">
      <t>サダ</t>
    </rPh>
    <rPh sb="44" eb="46">
      <t>キョウイン</t>
    </rPh>
    <rPh sb="46" eb="47">
      <t>スウ</t>
    </rPh>
    <rPh sb="48" eb="50">
      <t>キサイ</t>
    </rPh>
    <phoneticPr fontId="7"/>
  </si>
  <si>
    <t>　　また、大学設置基準第９条における「授業を担当しない教員」についても含めないでください。</t>
    <rPh sb="5" eb="7">
      <t>ダイガク</t>
    </rPh>
    <rPh sb="7" eb="9">
      <t>セッチ</t>
    </rPh>
    <rPh sb="9" eb="11">
      <t>キジュン</t>
    </rPh>
    <rPh sb="11" eb="12">
      <t>ダイ</t>
    </rPh>
    <rPh sb="13" eb="14">
      <t>ジョウ</t>
    </rPh>
    <rPh sb="19" eb="21">
      <t>ジュギョウ</t>
    </rPh>
    <rPh sb="22" eb="24">
      <t>タントウ</t>
    </rPh>
    <rPh sb="27" eb="29">
      <t>キョウイン</t>
    </rPh>
    <rPh sb="35" eb="36">
      <t>フク</t>
    </rPh>
    <phoneticPr fontId="7"/>
  </si>
  <si>
    <t>11　基幹教員数の記入に際しては、休職、サバティカル制度等により一時的に大学を離れることによって基幹教員の要件を満たさなかった場合は基幹教員に算入しないでください。</t>
    <rPh sb="3" eb="5">
      <t>キカン</t>
    </rPh>
    <rPh sb="5" eb="7">
      <t>キョウイン</t>
    </rPh>
    <rPh sb="7" eb="8">
      <t>スウ</t>
    </rPh>
    <rPh sb="9" eb="11">
      <t>キニュウ</t>
    </rPh>
    <rPh sb="12" eb="13">
      <t>サイ</t>
    </rPh>
    <rPh sb="17" eb="19">
      <t>キュウショク</t>
    </rPh>
    <rPh sb="26" eb="28">
      <t>セイド</t>
    </rPh>
    <rPh sb="28" eb="29">
      <t>トウ</t>
    </rPh>
    <rPh sb="32" eb="35">
      <t>イチジテキ</t>
    </rPh>
    <rPh sb="36" eb="38">
      <t>ダイガク</t>
    </rPh>
    <rPh sb="39" eb="40">
      <t>ハナ</t>
    </rPh>
    <rPh sb="48" eb="52">
      <t>キカンキョウイン</t>
    </rPh>
    <rPh sb="53" eb="55">
      <t>ヨウケン</t>
    </rPh>
    <rPh sb="56" eb="57">
      <t>ミ</t>
    </rPh>
    <rPh sb="63" eb="65">
      <t>バアイ</t>
    </rPh>
    <rPh sb="66" eb="68">
      <t>キカン</t>
    </rPh>
    <rPh sb="68" eb="70">
      <t>キョウイン</t>
    </rPh>
    <rPh sb="71" eb="73">
      <t>サンニュウ</t>
    </rPh>
    <phoneticPr fontId="7"/>
  </si>
  <si>
    <t>　　「備考欄」に学部等連係課程としての基幹教員数や所属組織等を記入してください。</t>
    <rPh sb="11" eb="13">
      <t>レンケイ</t>
    </rPh>
    <rPh sb="12" eb="13">
      <t>カカリ</t>
    </rPh>
    <rPh sb="13" eb="15">
      <t>カテイ</t>
    </rPh>
    <rPh sb="19" eb="21">
      <t>キカン</t>
    </rPh>
    <rPh sb="21" eb="23">
      <t>キョウイン</t>
    </rPh>
    <phoneticPr fontId="7"/>
  </si>
  <si>
    <t>10　教育研究実施組織の欄に、学部等連係課程（大学設置基準第41条）に関する記載をする際には、「学士課程」又は「学士課程（専門職学科等含む）」の</t>
    <rPh sb="3" eb="5">
      <t>キョウイク</t>
    </rPh>
    <rPh sb="4" eb="5">
      <t>イク</t>
    </rPh>
    <rPh sb="5" eb="7">
      <t>ケンキュウ</t>
    </rPh>
    <rPh sb="7" eb="9">
      <t>ジッシ</t>
    </rPh>
    <rPh sb="9" eb="11">
      <t>ソシキ</t>
    </rPh>
    <rPh sb="12" eb="13">
      <t>ラン</t>
    </rPh>
    <rPh sb="15" eb="17">
      <t>ガクブ</t>
    </rPh>
    <rPh sb="17" eb="18">
      <t>トウ</t>
    </rPh>
    <rPh sb="18" eb="20">
      <t>レンケイ</t>
    </rPh>
    <rPh sb="19" eb="20">
      <t>カカリ</t>
    </rPh>
    <rPh sb="20" eb="22">
      <t>カテイ</t>
    </rPh>
    <rPh sb="23" eb="25">
      <t>ダイガク</t>
    </rPh>
    <rPh sb="25" eb="27">
      <t>セッチ</t>
    </rPh>
    <rPh sb="27" eb="29">
      <t>キジュン</t>
    </rPh>
    <rPh sb="29" eb="30">
      <t>ダイ</t>
    </rPh>
    <rPh sb="32" eb="33">
      <t>ジョウ</t>
    </rPh>
    <rPh sb="35" eb="36">
      <t>カン</t>
    </rPh>
    <rPh sb="38" eb="40">
      <t>キサイ</t>
    </rPh>
    <rPh sb="43" eb="44">
      <t>サイ</t>
    </rPh>
    <rPh sb="53" eb="54">
      <t>マタ</t>
    </rPh>
    <phoneticPr fontId="7"/>
  </si>
  <si>
    <t>　　記載してください。なお、上記７を踏まえ、この場合は基幹教員に関する欄はすべて「―」としてください。</t>
    <phoneticPr fontId="7"/>
  </si>
  <si>
    <t>９  上記４に記載した、学部教育を担当する独立の組織がある場合には､組織名は、「学部・学科等の名称」の欄に「その他の組織等（○○）」と</t>
    <phoneticPr fontId="7"/>
  </si>
  <si>
    <t>８　学部・学科ごとの 「専ら当該学部等の教育研究に従事する教員（a～b）」の欄は、それぞれの左隣にある「小計（a～b)」の「計」の欄と同じ数値になります。</t>
    <phoneticPr fontId="7"/>
  </si>
  <si>
    <t>　　教育研究に従事する者であって、年間８単位以上の授業科目を担当するもの（ａ、ｂ又はcに該当する者を除く）</t>
    <phoneticPr fontId="7"/>
  </si>
  <si>
    <t>ｃ．専ら当該大学の教育研究に従事する者であって、年間８単位以上の授業科目を担当するもの（ａ又はｂに該当する者を除く）</t>
    <phoneticPr fontId="7"/>
  </si>
  <si>
    <t>ｂ．専ら当該学部等の教育研究に従事する者であって、年間８単位以上の授業科目を担当するもの（ａに該当する者を除く）</t>
    <phoneticPr fontId="7"/>
  </si>
  <si>
    <t xml:space="preserve"> が提供しているＱ＆Ａ等を参照してください。</t>
    <phoneticPr fontId="7"/>
  </si>
  <si>
    <t xml:space="preserve"> なお、基幹教員制度では、学部・学科以外の組織（機構・センター等）に基幹教員が置かれることは想定されておりません。制度趣旨等については文部科学省</t>
    <rPh sb="4" eb="10">
      <t>キカンキョウインセイド</t>
    </rPh>
    <rPh sb="13" eb="15">
      <t>ガクブ</t>
    </rPh>
    <rPh sb="16" eb="18">
      <t>ガッカ</t>
    </rPh>
    <rPh sb="18" eb="20">
      <t>イガイ</t>
    </rPh>
    <rPh sb="21" eb="23">
      <t>ソシキ</t>
    </rPh>
    <rPh sb="24" eb="26">
      <t>キコウ</t>
    </rPh>
    <rPh sb="31" eb="32">
      <t>トウ</t>
    </rPh>
    <rPh sb="34" eb="38">
      <t>キカンキョウイン</t>
    </rPh>
    <rPh sb="39" eb="40">
      <t>オ</t>
    </rPh>
    <rPh sb="46" eb="48">
      <t>ソウテイ</t>
    </rPh>
    <phoneticPr fontId="7"/>
  </si>
  <si>
    <t>　　　</t>
    <phoneticPr fontId="7"/>
  </si>
  <si>
    <t>２　教育研究組織の欄に、学部等連係課程（大学設置基準第41条）を記載する場合には、「学士課程」欄の「学部・学科等の名称」に</t>
    <rPh sb="2" eb="4">
      <t>キョウイク</t>
    </rPh>
    <rPh sb="4" eb="6">
      <t>ケンキュウ</t>
    </rPh>
    <rPh sb="6" eb="8">
      <t>ソシキ</t>
    </rPh>
    <rPh sb="9" eb="10">
      <t>ラン</t>
    </rPh>
    <rPh sb="12" eb="14">
      <t>ガクブ</t>
    </rPh>
    <rPh sb="14" eb="15">
      <t>トウ</t>
    </rPh>
    <rPh sb="15" eb="17">
      <t>レンケイ</t>
    </rPh>
    <rPh sb="16" eb="17">
      <t>カカリ</t>
    </rPh>
    <rPh sb="17" eb="19">
      <t>カテイ</t>
    </rPh>
    <rPh sb="20" eb="22">
      <t>ダイガク</t>
    </rPh>
    <rPh sb="22" eb="24">
      <t>セッチ</t>
    </rPh>
    <rPh sb="24" eb="26">
      <t>キジュン</t>
    </rPh>
    <rPh sb="26" eb="27">
      <t>ダイ</t>
    </rPh>
    <rPh sb="29" eb="30">
      <t>ジョウ</t>
    </rPh>
    <rPh sb="32" eb="34">
      <t>キサイ</t>
    </rPh>
    <rPh sb="36" eb="38">
      <t>バアイ</t>
    </rPh>
    <phoneticPr fontId="7"/>
  </si>
  <si>
    <t>入学者数</t>
    <rPh sb="0" eb="3">
      <t>ニュウガクシャ</t>
    </rPh>
    <rPh sb="3" eb="4">
      <t>スウ</t>
    </rPh>
    <phoneticPr fontId="11"/>
  </si>
  <si>
    <t>入学定員</t>
    <rPh sb="0" eb="2">
      <t>ニュウガク</t>
    </rPh>
    <rPh sb="2" eb="4">
      <t>テイイン</t>
    </rPh>
    <phoneticPr fontId="11"/>
  </si>
  <si>
    <t>入学定員充足率</t>
    <rPh sb="0" eb="2">
      <t>ニュウガク</t>
    </rPh>
    <rPh sb="2" eb="4">
      <t>テイイン</t>
    </rPh>
    <rPh sb="4" eb="7">
      <t>ジュウソクリツ</t>
    </rPh>
    <phoneticPr fontId="11"/>
  </si>
  <si>
    <t>在籍学生数</t>
    <rPh sb="0" eb="2">
      <t>ザイセキ</t>
    </rPh>
    <rPh sb="2" eb="4">
      <t>ガクセイ</t>
    </rPh>
    <rPh sb="4" eb="5">
      <t>スウ</t>
    </rPh>
    <phoneticPr fontId="11"/>
  </si>
  <si>
    <t>収容定員</t>
    <rPh sb="0" eb="2">
      <t>シュウヨウ</t>
    </rPh>
    <rPh sb="2" eb="4">
      <t>テイイン</t>
    </rPh>
    <phoneticPr fontId="11"/>
  </si>
  <si>
    <t>収容定員充足率</t>
    <rPh sb="0" eb="2">
      <t>シュウヨウ</t>
    </rPh>
    <rPh sb="2" eb="4">
      <t>テイイン</t>
    </rPh>
    <rPh sb="4" eb="7">
      <t>ジュウソクリツ</t>
    </rPh>
    <phoneticPr fontId="11"/>
  </si>
  <si>
    <t>入学定員充足率</t>
    <phoneticPr fontId="11"/>
  </si>
  <si>
    <t>収容定員充足率</t>
    <rPh sb="0" eb="4">
      <t>シュウヨウテイイン</t>
    </rPh>
    <rPh sb="4" eb="7">
      <t>ジュウソクリツ</t>
    </rPh>
    <phoneticPr fontId="11"/>
  </si>
  <si>
    <t>入学定員充足率</t>
    <rPh sb="0" eb="4">
      <t>ニュウガクテイイン</t>
    </rPh>
    <rPh sb="4" eb="7">
      <t>ジュウソクリツ</t>
    </rPh>
    <phoneticPr fontId="11"/>
  </si>
  <si>
    <t>収容定員充足率</t>
    <rPh sb="0" eb="2">
      <t>シュウヨウ</t>
    </rPh>
    <rPh sb="2" eb="7">
      <t>テイインジュウソクリツ</t>
    </rPh>
    <phoneticPr fontId="11"/>
  </si>
  <si>
    <t>※関係法令：私立学校法　第41条、同第42条、同第52条、同第55条</t>
    <rPh sb="12" eb="13">
      <t>ダイ</t>
    </rPh>
    <rPh sb="15" eb="16">
      <t>ジョウ</t>
    </rPh>
    <rPh sb="17" eb="18">
      <t>ドウ</t>
    </rPh>
    <rPh sb="18" eb="19">
      <t>ダイ</t>
    </rPh>
    <rPh sb="21" eb="22">
      <t>ジョウ</t>
    </rPh>
    <rPh sb="23" eb="24">
      <t>ドウ</t>
    </rPh>
    <rPh sb="24" eb="25">
      <t>ダイ</t>
    </rPh>
    <rPh sb="27" eb="28">
      <t>ジョウ</t>
    </rPh>
    <phoneticPr fontId="1"/>
  </si>
  <si>
    <t>※関係法令：学校教育法施行規則　第172条の2第2項</t>
    <rPh sb="23" eb="24">
      <t>ダイ</t>
    </rPh>
    <rPh sb="25" eb="26">
      <t>コウ</t>
    </rPh>
    <phoneticPr fontId="1"/>
  </si>
  <si>
    <t>24　基幹教員の欄のセルのうち、「0（ゼロ）」が記載されているセルには計算式が入っているため記入しないでください。</t>
    <rPh sb="3" eb="7">
      <t>キカンキョウイン</t>
    </rPh>
    <rPh sb="8" eb="9">
      <t>ラン</t>
    </rPh>
    <rPh sb="24" eb="26">
      <t>キサイ</t>
    </rPh>
    <rPh sb="35" eb="38">
      <t>ケイサンシキ</t>
    </rPh>
    <rPh sb="39" eb="40">
      <t>ハイ</t>
    </rPh>
    <rPh sb="46" eb="48">
      <t>キニュウ</t>
    </rPh>
    <phoneticPr fontId="1"/>
  </si>
  <si>
    <t>　　a. 専ら当該学科等の教育研究に従事する者であって、主要授業科目を担当するもの</t>
    <phoneticPr fontId="1"/>
  </si>
  <si>
    <t>　　b. 専ら当該学科等の教育研究に従事する者であって、年間8単位以上の授業科目を担当するもの（aに該当する者を除く）</t>
    <phoneticPr fontId="1"/>
  </si>
  <si>
    <t>　　c. 専ら当該大学の教育研究に従事する者であって、年間8単位以上の授業科目を担当する者（a又はbに該当する者を除く）</t>
    <phoneticPr fontId="1"/>
  </si>
  <si>
    <t xml:space="preserve">  　d. 専ら当該大学の教育研究に従事する者以外の者又は当該大学の教育研究に従事し、かつ専ら当該大学の複数の学科等で教育研究に従事する者</t>
    <phoneticPr fontId="1"/>
  </si>
  <si>
    <t>　　　であって、年間8単位以上の授業科目を担当する者（a、b又はcに該当する者を除く）</t>
    <phoneticPr fontId="1"/>
  </si>
  <si>
    <t>各学部・学科の収容定員が大学設置基準別表第1のイに定める数に満たない場合で、備考第3号の規定により、基幹教員数の2割の範囲内において</t>
    <phoneticPr fontId="1"/>
  </si>
  <si>
    <t>基幹教員以外の教員（助手を除く。）を算入している場合は、上表の区分「d」の下に「e」として行を追加して当該教員について記入してください。</t>
    <phoneticPr fontId="1"/>
  </si>
  <si>
    <t>学生数（入学・収容定員）</t>
    <rPh sb="4" eb="6">
      <t>ニュウガク</t>
    </rPh>
    <rPh sb="7" eb="11">
      <t>シュウヨウテイイン</t>
    </rPh>
    <phoneticPr fontId="1"/>
  </si>
  <si>
    <t>年間履修登録単位数の上限</t>
    <phoneticPr fontId="1"/>
  </si>
  <si>
    <t>学部のみについて記載してください。ただし、通信教育課程のみの大学の場合は、この表に準じて記載し、大学院大学の場合は、</t>
    <rPh sb="0" eb="2">
      <t>ガクブ</t>
    </rPh>
    <rPh sb="8" eb="10">
      <t>キサイ</t>
    </rPh>
    <rPh sb="21" eb="23">
      <t>ツウシン</t>
    </rPh>
    <rPh sb="23" eb="25">
      <t>キョウイク</t>
    </rPh>
    <rPh sb="25" eb="27">
      <t>カテイ</t>
    </rPh>
    <rPh sb="30" eb="32">
      <t>ダイガク</t>
    </rPh>
    <rPh sb="33" eb="35">
      <t>バアイ</t>
    </rPh>
    <rPh sb="39" eb="40">
      <t>ヒョウ</t>
    </rPh>
    <rPh sb="41" eb="42">
      <t>ジュン</t>
    </rPh>
    <rPh sb="44" eb="46">
      <t>キサイ</t>
    </rPh>
    <rPh sb="48" eb="51">
      <t>ダイガクイン</t>
    </rPh>
    <rPh sb="51" eb="53">
      <t>ダイガク</t>
    </rPh>
    <rPh sb="54" eb="56">
      <t>バアイ</t>
    </rPh>
    <phoneticPr fontId="1"/>
  </si>
  <si>
    <t>学部を研究科、学科を専攻に読替えて記載してください。</t>
    <phoneticPr fontId="1"/>
  </si>
  <si>
    <t>※関係法令：学校教育法施行規則　第172条の2第3項</t>
    <rPh sb="6" eb="11">
      <t>ガッコウキョウイクホウ</t>
    </rPh>
    <rPh sb="11" eb="15">
      <t>セコウキソク</t>
    </rPh>
    <rPh sb="16" eb="17">
      <t>ダイ</t>
    </rPh>
    <rPh sb="20" eb="21">
      <t>ジョウ</t>
    </rPh>
    <rPh sb="23" eb="24">
      <t>ダイ</t>
    </rPh>
    <rPh sb="25" eb="26">
      <t>コウ</t>
    </rPh>
    <phoneticPr fontId="1"/>
  </si>
  <si>
    <t>※関係法令：私立学校法　第27条、同第106条、同第107条、同第149条、同第151条</t>
    <rPh sb="17" eb="18">
      <t>ドウ</t>
    </rPh>
    <rPh sb="24" eb="25">
      <t>ドウ</t>
    </rPh>
    <rPh sb="31" eb="32">
      <t>ドウ</t>
    </rPh>
    <rPh sb="32" eb="33">
      <t>ダイ</t>
    </rPh>
    <rPh sb="36" eb="37">
      <t>ジョウ</t>
    </rPh>
    <rPh sb="38" eb="39">
      <t>ドウ</t>
    </rPh>
    <rPh sb="39" eb="40">
      <t>ダイ</t>
    </rPh>
    <rPh sb="43" eb="44">
      <t>ジョウ</t>
    </rPh>
    <phoneticPr fontId="1"/>
  </si>
  <si>
    <t>基幹教員以外の教員（助手を除く。）を算入している場合も、上表の区分「d」の下に「e」として行を追加して当該教員について記入してください。</t>
    <rPh sb="28" eb="30">
      <t>ジョウヒョウ</t>
    </rPh>
    <rPh sb="31" eb="33">
      <t>クブン</t>
    </rPh>
    <rPh sb="37" eb="38">
      <t>シタ</t>
    </rPh>
    <rPh sb="45" eb="46">
      <t>ギョウ</t>
    </rPh>
    <rPh sb="47" eb="49">
      <t>ツイカ</t>
    </rPh>
    <rPh sb="51" eb="55">
      <t>トウガイキョウイン</t>
    </rPh>
    <rPh sb="59" eb="61">
      <t>キニュウ</t>
    </rPh>
    <phoneticPr fontId="1"/>
  </si>
  <si>
    <t>大学全体の収容定員が大学設置基準別表第2に定める数に満たない場合で、備考第3号の規定により、基幹教員数の2割の範囲内において</t>
    <rPh sb="0" eb="4">
      <t>ダイガクゼンタイ</t>
    </rPh>
    <rPh sb="5" eb="9">
      <t>シュウヨウテイイン</t>
    </rPh>
    <rPh sb="10" eb="18">
      <t>ダイガクセッチキジュンベッピョウ</t>
    </rPh>
    <rPh sb="18" eb="19">
      <t>ダイ</t>
    </rPh>
    <rPh sb="21" eb="22">
      <t>サダ</t>
    </rPh>
    <rPh sb="24" eb="25">
      <t>カズ</t>
    </rPh>
    <rPh sb="26" eb="27">
      <t>ミ</t>
    </rPh>
    <rPh sb="30" eb="32">
      <t>バアイ</t>
    </rPh>
    <rPh sb="34" eb="36">
      <t>ビコウ</t>
    </rPh>
    <rPh sb="36" eb="37">
      <t>ダイ</t>
    </rPh>
    <rPh sb="38" eb="39">
      <t>ゴウ</t>
    </rPh>
    <rPh sb="40" eb="42">
      <t>キテイ</t>
    </rPh>
    <rPh sb="46" eb="51">
      <t>キカンキョウインスウ</t>
    </rPh>
    <rPh sb="53" eb="54">
      <t>ワリ</t>
    </rPh>
    <rPh sb="55" eb="58">
      <t>ハンイナイ</t>
    </rPh>
    <phoneticPr fontId="1"/>
  </si>
  <si>
    <t>また、備考には「別表第1」と記入してください。</t>
    <rPh sb="8" eb="10">
      <t>ベッピョウ</t>
    </rPh>
    <rPh sb="10" eb="11">
      <t>ダイ</t>
    </rPh>
    <phoneticPr fontId="1"/>
  </si>
  <si>
    <t>また、備考には「別表第2」と記入してください。</t>
    <rPh sb="8" eb="10">
      <t>ベッピョウ</t>
    </rPh>
    <rPh sb="10" eb="11">
      <t>ダイ</t>
    </rPh>
    <phoneticPr fontId="1"/>
  </si>
  <si>
    <t>※関係法令：私立学校法　第52条、同第55条、同第69条、同第70条、同第76条</t>
    <rPh sb="12" eb="13">
      <t>ダイ</t>
    </rPh>
    <rPh sb="15" eb="16">
      <t>ジョウ</t>
    </rPh>
    <rPh sb="17" eb="18">
      <t>ドウ</t>
    </rPh>
    <rPh sb="23" eb="24">
      <t>ドウ</t>
    </rPh>
    <rPh sb="24" eb="25">
      <t>ダイ</t>
    </rPh>
    <rPh sb="27" eb="28">
      <t>ジョウ</t>
    </rPh>
    <rPh sb="29" eb="30">
      <t>ドウ</t>
    </rPh>
    <rPh sb="30" eb="31">
      <t>ダイ</t>
    </rPh>
    <rPh sb="33" eb="34">
      <t>ジョウ</t>
    </rPh>
    <rPh sb="35" eb="36">
      <t>ドウ</t>
    </rPh>
    <rPh sb="36" eb="37">
      <t>ダイ</t>
    </rPh>
    <rPh sb="39" eb="40">
      <t>ジョウ</t>
    </rPh>
    <phoneticPr fontId="1"/>
  </si>
  <si>
    <t xml:space="preserve">  基幹教員等一覧</t>
    <rPh sb="6" eb="7">
      <t>トウ</t>
    </rPh>
    <phoneticPr fontId="1"/>
  </si>
  <si>
    <t>　学生相談室、保健室、就職支援室等の状況</t>
    <rPh sb="1" eb="6">
      <t>ガクセイソウダンシツ</t>
    </rPh>
    <rPh sb="7" eb="10">
      <t>ホケンシツ</t>
    </rPh>
    <rPh sb="11" eb="17">
      <t>シュウショクシエンシツトウ</t>
    </rPh>
    <rPh sb="18" eb="20">
      <t>ジョウキョウ</t>
    </rPh>
    <phoneticPr fontId="1"/>
  </si>
  <si>
    <r>
      <t>基幹教員等一覧</t>
    </r>
    <r>
      <rPr>
        <b/>
        <vertAlign val="superscript"/>
        <sz val="12"/>
        <rFont val="ＭＳ Ｐゴシック"/>
        <family val="3"/>
        <charset val="128"/>
      </rPr>
      <t>※</t>
    </r>
    <rPh sb="0" eb="2">
      <t>キカン</t>
    </rPh>
    <rPh sb="2" eb="4">
      <t>キョウイン</t>
    </rPh>
    <rPh sb="4" eb="5">
      <t>トウ</t>
    </rPh>
    <rPh sb="5" eb="7">
      <t>イチラン</t>
    </rPh>
    <phoneticPr fontId="49"/>
  </si>
  <si>
    <t>※　本様式は、様式11-2-1（大学の概要）に対応した様式です。「基幹教員」制度を導入した大学のみ作成してください。</t>
    <rPh sb="2" eb="3">
      <t>ホン</t>
    </rPh>
    <rPh sb="7" eb="9">
      <t>ヨウシキ</t>
    </rPh>
    <rPh sb="16" eb="18">
      <t>ダイガク</t>
    </rPh>
    <rPh sb="19" eb="21">
      <t>ガイヨウ</t>
    </rPh>
    <rPh sb="23" eb="25">
      <t>タイオウ</t>
    </rPh>
    <rPh sb="27" eb="29">
      <t>ヨウシキ</t>
    </rPh>
    <rPh sb="33" eb="37">
      <t>キカンキョウイン</t>
    </rPh>
    <rPh sb="38" eb="39">
      <t>セイ</t>
    </rPh>
    <rPh sb="39" eb="40">
      <t>ド</t>
    </rPh>
    <rPh sb="41" eb="43">
      <t>ドウニュウ</t>
    </rPh>
    <rPh sb="45" eb="47">
      <t>ダイガク</t>
    </rPh>
    <rPh sb="49" eb="51">
      <t>サクセイ</t>
    </rPh>
    <phoneticPr fontId="1"/>
  </si>
  <si>
    <t>　2　 区分a～dについては、以下を参照してください。</t>
    <rPh sb="15" eb="17">
      <t>イカ</t>
    </rPh>
    <phoneticPr fontId="1"/>
  </si>
  <si>
    <t>計</t>
    <phoneticPr fontId="1"/>
  </si>
  <si>
    <t>兼任</t>
    <phoneticPr fontId="1"/>
  </si>
  <si>
    <t>※関係法令：学校教育法　第113条、学校教育法施行規則　第172条の2</t>
    <phoneticPr fontId="1"/>
  </si>
  <si>
    <t>７  上記４に記載した、学部教育を担当する独立の組織がある場合には､組織名は、「学部・学科等の名称」の欄に「その他の組織等（○○）」と</t>
    <phoneticPr fontId="7"/>
  </si>
  <si>
    <t>２　教育研究組織の欄に、学部等連係課程（大学設置基準第42条の３の２）を記載する場合には、「学士課程」欄の「学部・学科等の名称」に</t>
    <rPh sb="2" eb="4">
      <t>キョウイク</t>
    </rPh>
    <rPh sb="4" eb="6">
      <t>ケンキュウ</t>
    </rPh>
    <rPh sb="6" eb="8">
      <t>ソシキ</t>
    </rPh>
    <rPh sb="9" eb="10">
      <t>ラン</t>
    </rPh>
    <rPh sb="12" eb="14">
      <t>ガクブ</t>
    </rPh>
    <rPh sb="14" eb="15">
      <t>ナド</t>
    </rPh>
    <rPh sb="15" eb="17">
      <t>レンケイ</t>
    </rPh>
    <rPh sb="17" eb="19">
      <t>カテイ</t>
    </rPh>
    <rPh sb="20" eb="22">
      <t>ダイガク</t>
    </rPh>
    <rPh sb="22" eb="24">
      <t>セッチ</t>
    </rPh>
    <rPh sb="24" eb="26">
      <t>キジュン</t>
    </rPh>
    <rPh sb="26" eb="27">
      <t>ダイ</t>
    </rPh>
    <rPh sb="29" eb="30">
      <t>ジョウ</t>
    </rPh>
    <rPh sb="36" eb="38">
      <t>キサイ</t>
    </rPh>
    <rPh sb="40" eb="42">
      <t>バアイ</t>
    </rPh>
    <phoneticPr fontId="7"/>
  </si>
  <si>
    <t>　　そのことがわかるよう記載するとともに、備考欄に、①連係する学部や研究科、②どの学部や研究科から何名の教員が当該課程に</t>
    <rPh sb="21" eb="23">
      <t>ビコウ</t>
    </rPh>
    <rPh sb="23" eb="24">
      <t>ラン</t>
    </rPh>
    <rPh sb="27" eb="29">
      <t>レンケイ</t>
    </rPh>
    <phoneticPr fontId="7"/>
  </si>
  <si>
    <t>６　教員組織の欄には、教育研究組織の欄で記載した組織単位で専任教員等及び非常勤教員の数を記入してください。その際、専門職学科等を</t>
    <phoneticPr fontId="7"/>
  </si>
  <si>
    <t xml:space="preserve">    記載し、専任教員等及び非常勤教員の数を記載してください。</t>
    <phoneticPr fontId="7"/>
  </si>
  <si>
    <t xml:space="preserve">    なお、その場合は、「基準数（及び「うち教授数」）」及び「専任教員一人あたりの在籍学生数」の欄は 「―」としてください。</t>
    <phoneticPr fontId="7"/>
  </si>
  <si>
    <t>８　教員組織の欄に、学部等連係課程（大学設置基準第42条の３の２）に関する記載をする際には、「学士課程」または「学士課程（専門職学科等含む）」</t>
    <rPh sb="2" eb="4">
      <t>キョウイン</t>
    </rPh>
    <rPh sb="4" eb="6">
      <t>ソシキ</t>
    </rPh>
    <rPh sb="7" eb="8">
      <t>ラン</t>
    </rPh>
    <rPh sb="10" eb="12">
      <t>ガクブ</t>
    </rPh>
    <rPh sb="12" eb="13">
      <t>ナド</t>
    </rPh>
    <rPh sb="13" eb="15">
      <t>レンケイ</t>
    </rPh>
    <rPh sb="15" eb="17">
      <t>カテイ</t>
    </rPh>
    <rPh sb="18" eb="20">
      <t>ダイガク</t>
    </rPh>
    <rPh sb="20" eb="22">
      <t>セッチ</t>
    </rPh>
    <rPh sb="22" eb="24">
      <t>キジュン</t>
    </rPh>
    <rPh sb="24" eb="25">
      <t>ダイ</t>
    </rPh>
    <rPh sb="27" eb="28">
      <t>ジョウ</t>
    </rPh>
    <rPh sb="34" eb="35">
      <t>カン</t>
    </rPh>
    <rPh sb="37" eb="39">
      <t>キサイ</t>
    </rPh>
    <rPh sb="42" eb="43">
      <t>サイ</t>
    </rPh>
    <rPh sb="47" eb="49">
      <t>ガクシ</t>
    </rPh>
    <rPh sb="49" eb="51">
      <t>カテイ</t>
    </rPh>
    <rPh sb="56" eb="58">
      <t>ガクシ</t>
    </rPh>
    <rPh sb="58" eb="60">
      <t>カテイ</t>
    </rPh>
    <phoneticPr fontId="7"/>
  </si>
  <si>
    <t>　　の「備考欄」に学部等連係課程としての専任教員数や所属組織等を記入してください。</t>
    <rPh sb="12" eb="14">
      <t>レンケイ</t>
    </rPh>
    <rPh sb="14" eb="16">
      <t>カテイ</t>
    </rPh>
    <rPh sb="20" eb="22">
      <t>センニン</t>
    </rPh>
    <rPh sb="22" eb="24">
      <t>キョウイン</t>
    </rPh>
    <phoneticPr fontId="7"/>
  </si>
  <si>
    <t>　　・大学設置基準第13条別表第一及び別表第二（備考に規定する事項を含む。)</t>
    <rPh sb="3" eb="5">
      <t>ダイガク</t>
    </rPh>
    <phoneticPr fontId="7"/>
  </si>
  <si>
    <t>13　「うち実務家専任教員数」の欄については、大学設置基準第42条の６及び「専門職大学院に関し必要な事項について定める件」</t>
    <rPh sb="35" eb="36">
      <t>オヨ</t>
    </rPh>
    <phoneticPr fontId="7"/>
  </si>
  <si>
    <t>　　（平成15年文部科学省告示第53号）第２条に定める実務の経験及び高度の実務の能力を有する専任教員（実務家専任教員）の教員数、</t>
    <rPh sb="60" eb="63">
      <t>キョウインスウ</t>
    </rPh>
    <phoneticPr fontId="7"/>
  </si>
  <si>
    <t>　　「うちみなし専任教員数」の欄については、学士課程（専門職学科等含む）においては１年につき６単位以上、専門職学位課程においては</t>
    <rPh sb="33" eb="34">
      <t>フク</t>
    </rPh>
    <phoneticPr fontId="7"/>
  </si>
  <si>
    <t>　　記入してください。</t>
    <phoneticPr fontId="7"/>
  </si>
  <si>
    <t>「うち２項該当数」、「うちみなし専任教員数」の欄は「－」としてください。</t>
    <phoneticPr fontId="7"/>
  </si>
  <si>
    <t>15　「学士課程」のうち、薬学関係（臨床に係る実践的な能力を培うことを主たる目的とするもの）の学部・学科等については、</t>
    <rPh sb="4" eb="8">
      <t>ガクシカテイ</t>
    </rPh>
    <rPh sb="13" eb="15">
      <t>ヤクガク</t>
    </rPh>
    <rPh sb="15" eb="17">
      <t>カンケイ</t>
    </rPh>
    <rPh sb="18" eb="20">
      <t>リンショウ</t>
    </rPh>
    <rPh sb="21" eb="22">
      <t>カカ</t>
    </rPh>
    <rPh sb="23" eb="26">
      <t>ジッセンテキ</t>
    </rPh>
    <rPh sb="27" eb="29">
      <t>ノウリョク</t>
    </rPh>
    <rPh sb="30" eb="31">
      <t>ツチカ</t>
    </rPh>
    <rPh sb="35" eb="36">
      <t>シュ</t>
    </rPh>
    <rPh sb="38" eb="40">
      <t>モクテキ</t>
    </rPh>
    <phoneticPr fontId="7"/>
  </si>
  <si>
    <t>　　「専任教員等」欄に記入した専任教員のうちの実務家専任教員の数を「備考欄」に記入してください。</t>
    <rPh sb="26" eb="28">
      <t>センニン</t>
    </rPh>
    <rPh sb="28" eb="30">
      <t>キョウイン</t>
    </rPh>
    <phoneticPr fontId="7"/>
  </si>
  <si>
    <t>　　実務家専任教員中にみなし専任教員がいる場合は、さらにその内数を実務家専任教員の数に（　）で添えて記入してください。</t>
    <rPh sb="2" eb="5">
      <t>ジツムカ</t>
    </rPh>
    <rPh sb="5" eb="7">
      <t>センニン</t>
    </rPh>
    <rPh sb="7" eb="9">
      <t>キョウイン</t>
    </rPh>
    <rPh sb="9" eb="10">
      <t>チュウ</t>
    </rPh>
    <rPh sb="14" eb="16">
      <t>センニン</t>
    </rPh>
    <rPh sb="16" eb="18">
      <t>キョウイン</t>
    </rPh>
    <rPh sb="36" eb="38">
      <t>センニン</t>
    </rPh>
    <phoneticPr fontId="7"/>
  </si>
  <si>
    <t>　　なお、ここにいう「実務家専任教員」及び「みなし専任教員」については、それぞれ「大学設置基準別表第一イ備考第九号の規定に基づき</t>
    <rPh sb="11" eb="14">
      <t>ジツムカ</t>
    </rPh>
    <rPh sb="14" eb="16">
      <t>センニン</t>
    </rPh>
    <rPh sb="16" eb="18">
      <t>キョウイン</t>
    </rPh>
    <rPh sb="19" eb="20">
      <t>オヨ</t>
    </rPh>
    <rPh sb="25" eb="27">
      <t>センニン</t>
    </rPh>
    <rPh sb="27" eb="29">
      <t>キョウイン</t>
    </rPh>
    <rPh sb="41" eb="43">
      <t>ダイガク</t>
    </rPh>
    <rPh sb="43" eb="45">
      <t>セッチ</t>
    </rPh>
    <rPh sb="45" eb="47">
      <t>キジュン</t>
    </rPh>
    <rPh sb="47" eb="49">
      <t>ベッピョウ</t>
    </rPh>
    <rPh sb="49" eb="50">
      <t>ダイ</t>
    </rPh>
    <rPh sb="50" eb="51">
      <t>１</t>
    </rPh>
    <rPh sb="52" eb="54">
      <t>ビコウ</t>
    </rPh>
    <rPh sb="54" eb="55">
      <t>ダイ</t>
    </rPh>
    <rPh sb="55" eb="56">
      <t>キュウ</t>
    </rPh>
    <rPh sb="56" eb="57">
      <t>ゴウ</t>
    </rPh>
    <rPh sb="58" eb="60">
      <t>キテイ</t>
    </rPh>
    <phoneticPr fontId="7"/>
  </si>
  <si>
    <t>16　「専任教員１人あたりの在籍学生数」の欄には、様式２の在籍学生数／本表の専任教員数計により、算出してください。</t>
    <rPh sb="25" eb="27">
      <t>ヨウシキ</t>
    </rPh>
    <phoneticPr fontId="7"/>
  </si>
  <si>
    <t>例①：基幹教員4人、基幹教員以外の教員1人で担当の場合は、基幹教員担当科目数0.8、基幹教員以外の教員担当科目数0.2。</t>
    <rPh sb="10" eb="12">
      <t>キカン</t>
    </rPh>
    <phoneticPr fontId="1"/>
  </si>
  <si>
    <t>　　　 △△学部等連係課程</t>
    <rPh sb="6" eb="8">
      <t>ガクブ</t>
    </rPh>
    <rPh sb="8" eb="9">
      <t>ナド</t>
    </rPh>
    <rPh sb="9" eb="11">
      <t>レンケイ</t>
    </rPh>
    <rPh sb="11" eb="13">
      <t>カテイ</t>
    </rPh>
    <phoneticPr fontId="7"/>
  </si>
  <si>
    <t xml:space="preserve"> ・大学通信教育設置基準第９条別表第一（備考に規定する事項を含む。)</t>
    <rPh sb="2" eb="4">
      <t>ダイガク</t>
    </rPh>
    <rPh sb="4" eb="6">
      <t>ツウシン</t>
    </rPh>
    <rPh sb="6" eb="8">
      <t>キョウイク</t>
    </rPh>
    <rPh sb="8" eb="10">
      <t>セッチ</t>
    </rPh>
    <rPh sb="10" eb="12">
      <t>キジュン</t>
    </rPh>
    <rPh sb="12" eb="13">
      <t>ダイ</t>
    </rPh>
    <rPh sb="14" eb="15">
      <t>ジョウ</t>
    </rPh>
    <rPh sb="15" eb="17">
      <t>ベッピョウ</t>
    </rPh>
    <rPh sb="17" eb="18">
      <t>ダイ</t>
    </rPh>
    <rPh sb="18" eb="19">
      <t>イチ</t>
    </rPh>
    <phoneticPr fontId="7"/>
  </si>
  <si>
    <r>
      <t>　　</t>
    </r>
    <r>
      <rPr>
        <sz val="10"/>
        <rFont val="ＭＳ 明朝"/>
        <family val="1"/>
        <charset val="128"/>
      </rPr>
      <t>１年につき４単位以上の授業科目を担当し、</t>
    </r>
    <r>
      <rPr>
        <sz val="10"/>
        <color theme="1"/>
        <rFont val="ＭＳ 明朝"/>
        <family val="1"/>
        <charset val="128"/>
      </rPr>
      <t>教育課程の編成その他組織の運営に責任を担う専任教員以外の者（みなし専任教員）の教員数を</t>
    </r>
    <phoneticPr fontId="7"/>
  </si>
  <si>
    <t>14 「学士課程（専門職学科等含む）」のうち、「○○学部○○専門職学科」以外の学科・課程においては、 「うち実務家教員数」、</t>
    <rPh sb="4" eb="6">
      <t>ガクシ</t>
    </rPh>
    <rPh sb="6" eb="8">
      <t>カテイ</t>
    </rPh>
    <rPh sb="9" eb="11">
      <t>センモン</t>
    </rPh>
    <rPh sb="11" eb="12">
      <t>ショク</t>
    </rPh>
    <rPh sb="12" eb="14">
      <t>ガッカ</t>
    </rPh>
    <rPh sb="14" eb="15">
      <t>トウ</t>
    </rPh>
    <rPh sb="15" eb="16">
      <t>フク</t>
    </rPh>
    <rPh sb="26" eb="28">
      <t>ガクブ</t>
    </rPh>
    <rPh sb="30" eb="32">
      <t>センモン</t>
    </rPh>
    <rPh sb="32" eb="33">
      <t>ショク</t>
    </rPh>
    <rPh sb="33" eb="35">
      <t>ガッカ</t>
    </rPh>
    <rPh sb="36" eb="38">
      <t>イガイ</t>
    </rPh>
    <rPh sb="39" eb="41">
      <t>ガッカ</t>
    </rPh>
    <rPh sb="42" eb="44">
      <t>カテイ</t>
    </rPh>
    <phoneticPr fontId="7"/>
  </si>
  <si>
    <t>様式11-1</t>
    <phoneticPr fontId="1"/>
  </si>
  <si>
    <t>　　　 △△学部等連係課程</t>
    <rPh sb="6" eb="8">
      <t>ガクブ</t>
    </rPh>
    <rPh sb="8" eb="9">
      <t>トウ</t>
    </rPh>
    <rPh sb="9" eb="11">
      <t>レンケイ</t>
    </rPh>
    <rPh sb="11" eb="13">
      <t>カテイ</t>
    </rPh>
    <phoneticPr fontId="7"/>
  </si>
  <si>
    <t>専ら当該学部等の教育研究に従事する教員
（a～b）</t>
    <phoneticPr fontId="7"/>
  </si>
  <si>
    <t>15 「学士課程（専門職学科等含む）」のうち、「○○学部○○専門職学科」以外の学科・課程においては、「うち実務家基幹教員数」、</t>
    <rPh sb="4" eb="6">
      <t>ガクシ</t>
    </rPh>
    <rPh sb="6" eb="8">
      <t>カテイ</t>
    </rPh>
    <rPh sb="9" eb="11">
      <t>センモン</t>
    </rPh>
    <rPh sb="11" eb="12">
      <t>ショク</t>
    </rPh>
    <rPh sb="12" eb="14">
      <t>ガッカ</t>
    </rPh>
    <rPh sb="14" eb="15">
      <t>トウ</t>
    </rPh>
    <rPh sb="15" eb="16">
      <t>フク</t>
    </rPh>
    <rPh sb="26" eb="28">
      <t>ガクブ</t>
    </rPh>
    <rPh sb="30" eb="32">
      <t>センモン</t>
    </rPh>
    <rPh sb="32" eb="33">
      <t>ショク</t>
    </rPh>
    <rPh sb="33" eb="35">
      <t>ガッカ</t>
    </rPh>
    <rPh sb="36" eb="38">
      <t>イガイ</t>
    </rPh>
    <rPh sb="39" eb="41">
      <t>ガッカ</t>
    </rPh>
    <rPh sb="42" eb="44">
      <t>カテイ</t>
    </rPh>
    <rPh sb="56" eb="58">
      <t>キカン</t>
    </rPh>
    <phoneticPr fontId="7"/>
  </si>
  <si>
    <t>「うち２項該当数」、「うちみなし基幹教員数」の欄は「－」としてください。</t>
    <rPh sb="16" eb="18">
      <t>キカン</t>
    </rPh>
    <phoneticPr fontId="7"/>
  </si>
  <si>
    <t>(記入例：教授会、教務委員会、教育課程編成委員会等）</t>
    <phoneticPr fontId="1"/>
  </si>
  <si>
    <t>「参画する会議体」欄は、教育課程の編成その他の学部・学科の運営について責任を担うものとした会議体名を記入してください。</t>
    <rPh sb="23" eb="25">
      <t>ガクブ</t>
    </rPh>
    <rPh sb="26" eb="28">
      <t>ガッカ</t>
    </rPh>
    <phoneticPr fontId="49"/>
  </si>
  <si>
    <t>②他の大学等の基幹教員である者又は機関等に勤務している者については、勤務先を記入してください。</t>
    <phoneticPr fontId="1"/>
  </si>
  <si>
    <t>「備考」欄は、①当該大学の他の学部等の基幹教員である者については、当該学部等名を記入し、</t>
    <rPh sb="15" eb="17">
      <t>ガクブ</t>
    </rPh>
    <rPh sb="17" eb="18">
      <t>トウ</t>
    </rPh>
    <rPh sb="35" eb="37">
      <t>ガクブ</t>
    </rPh>
    <rPh sb="37" eb="38">
      <t>トウ</t>
    </rPh>
    <rPh sb="38" eb="39">
      <t>メイ</t>
    </rPh>
    <phoneticPr fontId="49"/>
  </si>
  <si>
    <t>教員以外の職員の概要（人）</t>
    <rPh sb="11" eb="12">
      <t>ヒト</t>
    </rPh>
    <phoneticPr fontId="1"/>
  </si>
  <si>
    <t>２  様式11及び様式17は令和4年10月1日施行の大学設置基準の経過措置規程により、</t>
    <rPh sb="7" eb="8">
      <t>オヨ</t>
    </rPh>
    <rPh sb="9" eb="11">
      <t>ヨウシキ</t>
    </rPh>
    <rPh sb="26" eb="28">
      <t>ダイガク</t>
    </rPh>
    <rPh sb="28" eb="32">
      <t>セッチキジュン</t>
    </rPh>
    <rPh sb="33" eb="39">
      <t>ケイカソチキテイ</t>
    </rPh>
    <phoneticPr fontId="1"/>
  </si>
  <si>
    <t>　　改正前及び改正後設置基準に対応した様式（２種類）を示しています。 各大学は、</t>
    <phoneticPr fontId="1"/>
  </si>
  <si>
    <t>　　実態に応じた様式を選択して作成してください。</t>
    <phoneticPr fontId="1"/>
  </si>
  <si>
    <t>４　様式11～22（様式14を除く）は、「A4用紙　横向き 片面印刷」で印刷してください</t>
    <rPh sb="2" eb="4">
      <t>ヨウシキ</t>
    </rPh>
    <rPh sb="23" eb="25">
      <t>ヨウシ</t>
    </rPh>
    <rPh sb="26" eb="28">
      <t>ヨコム</t>
    </rPh>
    <rPh sb="30" eb="32">
      <t>カタメン</t>
    </rPh>
    <rPh sb="32" eb="34">
      <t>インサツ</t>
    </rPh>
    <rPh sb="36" eb="38">
      <t>インサツ</t>
    </rPh>
    <phoneticPr fontId="1"/>
  </si>
  <si>
    <t>　　（欄外注（［注］）も含む）。様式14は、「A3用紙　横向き　片面印刷」で印刷してください。</t>
    <phoneticPr fontId="1"/>
  </si>
  <si>
    <t xml:space="preserve"> </t>
    <phoneticPr fontId="1"/>
  </si>
  <si>
    <r>
      <t>　</t>
    </r>
    <r>
      <rPr>
        <sz val="10"/>
        <rFont val="ＭＳ 明朝"/>
        <family val="1"/>
        <charset val="128"/>
      </rPr>
      <t>なお、「学部・学科の教員の実数」（左側）と「大学設置基準に定める基幹教員数」（右側）において対応関係があるセルには、それぞれ同じ色を付しています。</t>
    </r>
    <rPh sb="5" eb="7">
      <t>ガクブ</t>
    </rPh>
    <rPh sb="8" eb="10">
      <t>ガッカ</t>
    </rPh>
    <rPh sb="11" eb="13">
      <t>キョウイン</t>
    </rPh>
    <rPh sb="14" eb="16">
      <t>ジッスウ</t>
    </rPh>
    <rPh sb="18" eb="20">
      <t>ヒダリガワ</t>
    </rPh>
    <rPh sb="23" eb="29">
      <t>ダイガクセッチキジュン</t>
    </rPh>
    <rPh sb="30" eb="31">
      <t>サダ</t>
    </rPh>
    <rPh sb="33" eb="38">
      <t>キカンキョウインスウ</t>
    </rPh>
    <rPh sb="40" eb="42">
      <t>ミギガワ</t>
    </rPh>
    <rPh sb="47" eb="51">
      <t>タイオウカンケイ</t>
    </rPh>
    <rPh sb="63" eb="64">
      <t>オナ</t>
    </rPh>
    <rPh sb="65" eb="66">
      <t>イロ</t>
    </rPh>
    <rPh sb="67" eb="68">
      <t>フ</t>
    </rPh>
    <phoneticPr fontId="1"/>
  </si>
  <si>
    <t>※様式11-1は、改正（令和4年10月1日施行）前の大学設置基準等に基づいた様式です。</t>
    <rPh sb="1" eb="3">
      <t>ヨウシキ</t>
    </rPh>
    <rPh sb="9" eb="11">
      <t>カイセイ</t>
    </rPh>
    <rPh sb="12" eb="14">
      <t>レイワ</t>
    </rPh>
    <rPh sb="15" eb="16">
      <t>ネン</t>
    </rPh>
    <rPh sb="18" eb="19">
      <t>ガツ</t>
    </rPh>
    <rPh sb="20" eb="21">
      <t>ニチ</t>
    </rPh>
    <rPh sb="21" eb="23">
      <t>セコウ</t>
    </rPh>
    <rPh sb="24" eb="25">
      <t>マエ</t>
    </rPh>
    <rPh sb="26" eb="32">
      <t>ダイガクセッチキジュン</t>
    </rPh>
    <rPh sb="32" eb="33">
      <t>トウ</t>
    </rPh>
    <rPh sb="38" eb="40">
      <t>ヨウシキ</t>
    </rPh>
    <phoneticPr fontId="7"/>
  </si>
  <si>
    <t>※様式11-2-1は、改正（令和4年10月1日施行）後の大学設置基準等に基づいた様式です。</t>
    <rPh sb="1" eb="3">
      <t>ヨウシキ</t>
    </rPh>
    <rPh sb="11" eb="13">
      <t>カイセイ</t>
    </rPh>
    <rPh sb="22" eb="23">
      <t>ニチ</t>
    </rPh>
    <rPh sb="40" eb="42">
      <t>ヨウシキ</t>
    </rPh>
    <phoneticPr fontId="1"/>
  </si>
  <si>
    <t>② 大学設置法人の財務情報等の公表・公開について</t>
    <rPh sb="9" eb="11">
      <t>ザイム</t>
    </rPh>
    <rPh sb="13" eb="14">
      <t>トウ</t>
    </rPh>
    <phoneticPr fontId="1"/>
  </si>
  <si>
    <t>令和9（2027）年度 認証評価</t>
    <rPh sb="0" eb="2">
      <t>レイワ</t>
    </rPh>
    <rPh sb="9" eb="11">
      <t>ネンド</t>
    </rPh>
    <rPh sb="11" eb="13">
      <t>ヘイネンド</t>
    </rPh>
    <rPh sb="12" eb="14">
      <t>ニンショウ</t>
    </rPh>
    <rPh sb="14" eb="16">
      <t>ヒョウカ</t>
    </rPh>
    <phoneticPr fontId="1"/>
  </si>
  <si>
    <t xml:space="preserve">  大学の概要（改正（令和4年10月1日施行）前設置基準）</t>
    <rPh sb="2" eb="4">
      <t>ダイガク</t>
    </rPh>
    <rPh sb="5" eb="7">
      <t>ガイヨウ</t>
    </rPh>
    <rPh sb="8" eb="10">
      <t>カイセイ</t>
    </rPh>
    <rPh sb="11" eb="13">
      <t>レイワ</t>
    </rPh>
    <rPh sb="14" eb="15">
      <t>ネン</t>
    </rPh>
    <rPh sb="17" eb="18">
      <t>ガツ</t>
    </rPh>
    <rPh sb="18" eb="20">
      <t>ツイタチ</t>
    </rPh>
    <rPh sb="20" eb="22">
      <t>シコウ</t>
    </rPh>
    <rPh sb="23" eb="24">
      <t>マエ</t>
    </rPh>
    <rPh sb="24" eb="26">
      <t>セッチ</t>
    </rPh>
    <rPh sb="26" eb="28">
      <t>キジュン</t>
    </rPh>
    <phoneticPr fontId="1"/>
  </si>
  <si>
    <t xml:space="preserve">  大学の概要（改正（令和4年10月1日施行）後設置基準）</t>
    <rPh sb="2" eb="4">
      <t>ダイガク</t>
    </rPh>
    <rPh sb="5" eb="7">
      <t>ガイヨウ</t>
    </rPh>
    <rPh sb="8" eb="10">
      <t>カイセイ</t>
    </rPh>
    <rPh sb="11" eb="13">
      <t>レイワ</t>
    </rPh>
    <rPh sb="14" eb="15">
      <t>ネン</t>
    </rPh>
    <rPh sb="17" eb="18">
      <t>ガツ</t>
    </rPh>
    <rPh sb="18" eb="20">
      <t>ツイタチ</t>
    </rPh>
    <rPh sb="20" eb="22">
      <t>シコウ</t>
    </rPh>
    <rPh sb="23" eb="24">
      <t>ゴ</t>
    </rPh>
    <rPh sb="24" eb="26">
      <t>セッチ</t>
    </rPh>
    <rPh sb="26" eb="28">
      <t>キジュン</t>
    </rPh>
    <phoneticPr fontId="1"/>
  </si>
  <si>
    <t>　　このページ（表紙）も印刷してください。</t>
    <phoneticPr fontId="1"/>
  </si>
  <si>
    <t>［注］　※条文番号は改正前基準のものです。</t>
    <phoneticPr fontId="11"/>
  </si>
  <si>
    <r>
      <rPr>
        <sz val="11"/>
        <rFont val="ＭＳ Ｐゴシック"/>
        <family val="3"/>
        <charset val="128"/>
        <scheme val="minor"/>
      </rPr>
      <t>（令和9(2027)年5月1日現在）</t>
    </r>
    <r>
      <rPr>
        <sz val="12"/>
        <rFont val="ＭＳ Ｐゴシック"/>
        <family val="3"/>
        <charset val="128"/>
        <scheme val="minor"/>
      </rPr>
      <t>　</t>
    </r>
    <phoneticPr fontId="1"/>
  </si>
  <si>
    <t>（令和9(2027)年5月1日現在）　</t>
    <phoneticPr fontId="1"/>
  </si>
  <si>
    <t>本様式は、様式11-2-1（大学の概要）「教育研究実施組織一覧」の「基幹教員」について学部・学科ごとに作成してください。</t>
    <rPh sb="0" eb="1">
      <t>ホン</t>
    </rPh>
    <rPh sb="1" eb="3">
      <t>ヨウシキ</t>
    </rPh>
    <rPh sb="5" eb="7">
      <t>ヨウシキ</t>
    </rPh>
    <rPh sb="14" eb="16">
      <t>ダイガク</t>
    </rPh>
    <rPh sb="17" eb="19">
      <t>ガイヨウ</t>
    </rPh>
    <rPh sb="21" eb="23">
      <t>キョウイク</t>
    </rPh>
    <rPh sb="23" eb="25">
      <t>ケンキュウ</t>
    </rPh>
    <rPh sb="25" eb="27">
      <t>ジッシ</t>
    </rPh>
    <rPh sb="27" eb="29">
      <t>ソシキ</t>
    </rPh>
    <rPh sb="29" eb="31">
      <t>イチラン</t>
    </rPh>
    <rPh sb="34" eb="38">
      <t>キカンキョウイン</t>
    </rPh>
    <phoneticPr fontId="49"/>
  </si>
  <si>
    <t>（令和9(2027)年5月1日現在）</t>
    <rPh sb="1" eb="3">
      <t>レイワ</t>
    </rPh>
    <rPh sb="10" eb="11">
      <t>ネン</t>
    </rPh>
    <rPh sb="12" eb="13">
      <t>ガツ</t>
    </rPh>
    <rPh sb="13" eb="15">
      <t>ツイタチ</t>
    </rPh>
    <rPh sb="15" eb="17">
      <t>ゲンザイ</t>
    </rPh>
    <phoneticPr fontId="49"/>
  </si>
  <si>
    <t>（令和9（2027）年5月1日現在）</t>
    <phoneticPr fontId="1"/>
  </si>
  <si>
    <t>（令和9（2027）年5月1日現在）</t>
    <rPh sb="1" eb="3">
      <t>レイワ</t>
    </rPh>
    <phoneticPr fontId="1"/>
  </si>
  <si>
    <t>令和4（2022）年度</t>
    <rPh sb="0" eb="2">
      <t>レイワ</t>
    </rPh>
    <rPh sb="9" eb="11">
      <t>ネンド</t>
    </rPh>
    <rPh sb="10" eb="11">
      <t>ガンネン</t>
    </rPh>
    <phoneticPr fontId="1"/>
  </si>
  <si>
    <t>令和5（2023）年度</t>
    <rPh sb="9" eb="11">
      <t>ネンド</t>
    </rPh>
    <phoneticPr fontId="1"/>
  </si>
  <si>
    <t>令和6（2024）年度</t>
    <rPh sb="9" eb="11">
      <t>ネンド</t>
    </rPh>
    <phoneticPr fontId="1"/>
  </si>
  <si>
    <t>令和7（2025）年度</t>
    <rPh sb="9" eb="11">
      <t>ネンド</t>
    </rPh>
    <phoneticPr fontId="1"/>
  </si>
  <si>
    <t>令和8（2026）年度</t>
    <rPh sb="9" eb="11">
      <t>ネンド</t>
    </rPh>
    <phoneticPr fontId="1"/>
  </si>
  <si>
    <t>　学部・学科ごとに、認証評価を受ける前年度の令和8（2026）年度を起点とした過去5年間のデータを示してください。</t>
    <rPh sb="1" eb="3">
      <t>ガクブ</t>
    </rPh>
    <rPh sb="4" eb="6">
      <t>ガッカ</t>
    </rPh>
    <rPh sb="10" eb="12">
      <t>ニンショウ</t>
    </rPh>
    <rPh sb="22" eb="24">
      <t>レイワ</t>
    </rPh>
    <phoneticPr fontId="1"/>
  </si>
  <si>
    <t>　大学院研究科については、認証評価を受ける前年度の令和8（2026）年度を起点とした過去3年間（令和6（2024）年度～令和8（2026）年度）のデータを示してください。</t>
    <rPh sb="48" eb="50">
      <t>レイワ</t>
    </rPh>
    <rPh sb="57" eb="59">
      <t>ネンド</t>
    </rPh>
    <rPh sb="77" eb="78">
      <t>シメ</t>
    </rPh>
    <phoneticPr fontId="1"/>
  </si>
  <si>
    <t>　作成に当たっては、当該年度間（4月1日～3月31日）の合計人数を記入してください。</t>
    <rPh sb="1" eb="3">
      <t>サクセイ</t>
    </rPh>
    <rPh sb="4" eb="5">
      <t>ア</t>
    </rPh>
    <rPh sb="10" eb="15">
      <t>トウガイネンドカン</t>
    </rPh>
    <rPh sb="17" eb="18">
      <t>ガツ</t>
    </rPh>
    <rPh sb="19" eb="20">
      <t>ニチ</t>
    </rPh>
    <rPh sb="22" eb="23">
      <t>ガツ</t>
    </rPh>
    <rPh sb="25" eb="26">
      <t>ニチ</t>
    </rPh>
    <rPh sb="28" eb="32">
      <t>ゴウケイニンズウ</t>
    </rPh>
    <rPh sb="33" eb="35">
      <t>キニュウ</t>
    </rPh>
    <phoneticPr fontId="1"/>
  </si>
  <si>
    <t>年間修得単位状況（令和8（2026）年度実績）</t>
    <rPh sb="0" eb="2">
      <t>ネンカン</t>
    </rPh>
    <rPh sb="2" eb="4">
      <t>シュウトク</t>
    </rPh>
    <rPh sb="6" eb="8">
      <t>ジョウキョウ</t>
    </rPh>
    <rPh sb="9" eb="11">
      <t>レイワ</t>
    </rPh>
    <rPh sb="18" eb="20">
      <t>ネンド</t>
    </rPh>
    <rPh sb="20" eb="22">
      <t>ジッセキ</t>
    </rPh>
    <phoneticPr fontId="1"/>
  </si>
  <si>
    <t>令和9年3月31日
現在の在籍者</t>
    <rPh sb="0" eb="1">
      <t>レイ</t>
    </rPh>
    <rPh sb="1" eb="2">
      <t>ワ</t>
    </rPh>
    <rPh sb="3" eb="4">
      <t>ネン</t>
    </rPh>
    <rPh sb="5" eb="6">
      <t>ガツ</t>
    </rPh>
    <rPh sb="8" eb="9">
      <t>ヒ</t>
    </rPh>
    <rPh sb="10" eb="12">
      <t>ゲンザイ</t>
    </rPh>
    <rPh sb="13" eb="16">
      <t>ザイセキシャ</t>
    </rPh>
    <phoneticPr fontId="14"/>
  </si>
  <si>
    <t>授業科目の専任・兼任担当状況（改正前設置基準※）（令和8（2026）年度実績）</t>
    <rPh sb="25" eb="27">
      <t>レイワ</t>
    </rPh>
    <rPh sb="34" eb="36">
      <t>ネンド</t>
    </rPh>
    <rPh sb="36" eb="38">
      <t>ジッセキ</t>
    </rPh>
    <phoneticPr fontId="1"/>
  </si>
  <si>
    <t>授業科目の基幹教員・基幹教員以外の教員担当状況（改正後設置基準※）（令和8(2026)年度実績）</t>
    <phoneticPr fontId="1"/>
  </si>
  <si>
    <t>学生相談室、保健室、就職支援室等の状況（令和8（2026）年度実績）</t>
    <rPh sb="0" eb="2">
      <t>ガクセイ</t>
    </rPh>
    <rPh sb="2" eb="5">
      <t>ソウダンシツ</t>
    </rPh>
    <rPh sb="6" eb="9">
      <t>ホケンシツ</t>
    </rPh>
    <rPh sb="10" eb="12">
      <t>シュウショク</t>
    </rPh>
    <rPh sb="12" eb="14">
      <t>シエン</t>
    </rPh>
    <rPh sb="14" eb="15">
      <t>シツ</t>
    </rPh>
    <rPh sb="15" eb="16">
      <t>トウ</t>
    </rPh>
    <rPh sb="17" eb="19">
      <t>ジョウキョウ</t>
    </rPh>
    <rPh sb="20" eb="22">
      <t>レイワ</t>
    </rPh>
    <rPh sb="29" eb="30">
      <t>ネン</t>
    </rPh>
    <rPh sb="30" eb="31">
      <t>ド</t>
    </rPh>
    <rPh sb="31" eb="33">
      <t>ジッセキ</t>
    </rPh>
    <phoneticPr fontId="1"/>
  </si>
  <si>
    <t>奨学金給付・貸与状況（令和8（2026）年度実績）</t>
    <rPh sb="11" eb="13">
      <t>レイワ</t>
    </rPh>
    <rPh sb="20" eb="22">
      <t>ネンド</t>
    </rPh>
    <rPh sb="22" eb="24">
      <t>ジッセキ</t>
    </rPh>
    <phoneticPr fontId="1"/>
  </si>
  <si>
    <t>理事会の開催状況（令和6(2024)年度～令和8(2026)年度）</t>
    <rPh sb="0" eb="3">
      <t>リジカイ</t>
    </rPh>
    <rPh sb="4" eb="6">
      <t>カイサイ</t>
    </rPh>
    <rPh sb="6" eb="8">
      <t>ジョウキョウ</t>
    </rPh>
    <rPh sb="9" eb="11">
      <t>レイワ</t>
    </rPh>
    <rPh sb="18" eb="20">
      <t>ネンド</t>
    </rPh>
    <rPh sb="20" eb="22">
      <t>ヘイネンド</t>
    </rPh>
    <rPh sb="21" eb="23">
      <t>レイワ</t>
    </rPh>
    <rPh sb="30" eb="32">
      <t>ネンドヘイネンド</t>
    </rPh>
    <phoneticPr fontId="1"/>
  </si>
  <si>
    <t>１　令和6(2024)年度から令和8(2026)年度までに開催した全ての理事会について記入・作成してください。</t>
    <rPh sb="2" eb="4">
      <t>レイワ</t>
    </rPh>
    <rPh sb="11" eb="13">
      <t>ネンド</t>
    </rPh>
    <rPh sb="15" eb="17">
      <t>レイワ</t>
    </rPh>
    <phoneticPr fontId="1"/>
  </si>
  <si>
    <t>評議員会の開催状況（令和6(2024)年度～令和8(2026)年度）</t>
    <rPh sb="0" eb="3">
      <t>ヒョウギイン</t>
    </rPh>
    <rPh sb="3" eb="4">
      <t>カイ</t>
    </rPh>
    <rPh sb="5" eb="7">
      <t>カイサイ</t>
    </rPh>
    <rPh sb="7" eb="9">
      <t>ジョウキョウ</t>
    </rPh>
    <rPh sb="10" eb="12">
      <t>レイワ</t>
    </rPh>
    <rPh sb="19" eb="21">
      <t>ネンド</t>
    </rPh>
    <rPh sb="21" eb="23">
      <t>ヘイネンド</t>
    </rPh>
    <rPh sb="22" eb="24">
      <t>レイワ</t>
    </rPh>
    <rPh sb="31" eb="33">
      <t>ネンドヘイネンド</t>
    </rPh>
    <phoneticPr fontId="1"/>
  </si>
  <si>
    <t>１　令和6(2024)年度から令和8(2026)年度までに開催した全ての評議員会について記入・作成してください。</t>
    <rPh sb="2" eb="4">
      <t>レイワ</t>
    </rPh>
    <rPh sb="15" eb="17">
      <t>レイワ</t>
    </rPh>
    <rPh sb="36" eb="38">
      <t>ヒョウギ</t>
    </rPh>
    <rPh sb="39" eb="40">
      <t>カイ</t>
    </rPh>
    <phoneticPr fontId="1"/>
  </si>
  <si>
    <t>基礎データ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</si>
</sst>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Red]\-#,##0\ "/>
    <numFmt numFmtId="177" formatCode="0.00_ "/>
    <numFmt numFmtId="178" formatCode="0.0%"/>
    <numFmt numFmtId="179" formatCode="yyyy&quot;年&quot;m&quot;月&quot;d&quot;日&quot;;@"/>
    <numFmt numFmtId="180" formatCode="0_ "/>
    <numFmt numFmtId="181" formatCode="#,##0_ "/>
    <numFmt numFmtId="182" formatCode="0_);[Red]\(0\)"/>
  </numFmts>
  <fonts count="70"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sz val="11"/>
      <name val="ＭＳ Ｐゴシック"/>
      <family val="3"/>
      <charset val="128"/>
    </font>
    <font>
      <sz val="11"/>
      <name val="ＭＳ Ｐゴシック"/>
      <family val="3"/>
      <charset val="128"/>
      <scheme val="minor"/>
    </font>
    <font>
      <sz val="9"/>
      <name val="ＭＳ Ｐゴシック"/>
      <family val="3"/>
      <charset val="128"/>
      <scheme val="minor"/>
    </font>
    <font>
      <sz val="6"/>
      <name val="ＭＳ Ｐゴシック"/>
      <family val="3"/>
      <charset val="128"/>
    </font>
    <font>
      <sz val="8"/>
      <name val="ＭＳ Ｐゴシック"/>
      <family val="3"/>
      <charset val="128"/>
      <scheme val="minor"/>
    </font>
    <font>
      <sz val="9"/>
      <name val="ＭＳ Ｐゴシック"/>
      <family val="3"/>
      <charset val="128"/>
    </font>
    <font>
      <sz val="10"/>
      <name val="ＭＳ 明朝"/>
      <family val="1"/>
      <charset val="128"/>
    </font>
    <font>
      <sz val="10"/>
      <name val="ＭＳ Ｐゴシック"/>
      <family val="3"/>
      <charset val="128"/>
    </font>
    <font>
      <sz val="10"/>
      <color theme="1"/>
      <name val="ＭＳ Ｐゴシック"/>
      <family val="2"/>
      <charset val="128"/>
      <scheme val="minor"/>
    </font>
    <font>
      <sz val="10"/>
      <name val="ＭＳ Ｐゴシック"/>
      <family val="3"/>
      <charset val="128"/>
      <scheme val="minor"/>
    </font>
    <font>
      <sz val="6"/>
      <name val="ＭＳ Ｐ明朝"/>
      <family val="1"/>
      <charset val="128"/>
    </font>
    <font>
      <sz val="10.5"/>
      <name val="ＭＳ 明朝"/>
      <family val="1"/>
      <charset val="128"/>
    </font>
    <font>
      <sz val="11"/>
      <name val="ＭＳ Ｐゴシック"/>
      <family val="2"/>
      <charset val="128"/>
      <scheme val="minor"/>
    </font>
    <font>
      <sz val="11"/>
      <color theme="1"/>
      <name val="ＭＳ Ｐゴシック"/>
      <family val="3"/>
      <charset val="128"/>
    </font>
    <font>
      <sz val="12"/>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font>
    <font>
      <sz val="11"/>
      <color rgb="FFFF0000"/>
      <name val="ＭＳ Ｐゴシック"/>
      <family val="3"/>
      <charset val="128"/>
      <scheme val="minor"/>
    </font>
    <font>
      <b/>
      <sz val="11"/>
      <color theme="1"/>
      <name val="ＭＳ Ｐゴシック"/>
      <family val="3"/>
      <charset val="128"/>
      <scheme val="minor"/>
    </font>
    <font>
      <b/>
      <sz val="11"/>
      <name val="ＭＳ Ｐゴシック"/>
      <family val="2"/>
      <charset val="128"/>
    </font>
    <font>
      <b/>
      <sz val="11"/>
      <name val="ＭＳ Ｐゴシック"/>
      <family val="3"/>
      <charset val="128"/>
    </font>
    <font>
      <sz val="10"/>
      <name val="Century"/>
      <family val="1"/>
    </font>
    <font>
      <b/>
      <sz val="12"/>
      <name val="ＭＳ 明朝"/>
      <family val="1"/>
      <charset val="128"/>
    </font>
    <font>
      <sz val="20"/>
      <name val="ＭＳ ゴシック"/>
      <family val="3"/>
      <charset val="128"/>
    </font>
    <font>
      <sz val="10.5"/>
      <name val="Century"/>
      <family val="1"/>
    </font>
    <font>
      <sz val="10.5"/>
      <name val="ＭＳ Ｐ明朝"/>
      <family val="1"/>
      <charset val="128"/>
    </font>
    <font>
      <sz val="14"/>
      <name val="ＭＳ Ｐゴシック"/>
      <family val="3"/>
      <charset val="128"/>
      <scheme val="minor"/>
    </font>
    <font>
      <sz val="10.5"/>
      <name val="ＭＳ Ｐゴシック"/>
      <family val="3"/>
      <charset val="128"/>
    </font>
    <font>
      <b/>
      <sz val="12"/>
      <name val="ＭＳ Ｐゴシック"/>
      <family val="3"/>
      <charset val="128"/>
      <scheme val="minor"/>
    </font>
    <font>
      <b/>
      <sz val="12"/>
      <name val="ＭＳ Ｐゴシック"/>
      <family val="3"/>
      <charset val="128"/>
    </font>
    <font>
      <sz val="8"/>
      <name val="ＭＳ Ｐゴシック"/>
      <family val="3"/>
      <charset val="128"/>
    </font>
    <font>
      <b/>
      <sz val="11"/>
      <name val="ＭＳ Ｐゴシック"/>
      <family val="2"/>
      <charset val="128"/>
      <scheme val="minor"/>
    </font>
    <font>
      <b/>
      <sz val="11"/>
      <name val="ＭＳ Ｐゴシック"/>
      <family val="3"/>
      <charset val="128"/>
      <scheme val="minor"/>
    </font>
    <font>
      <strike/>
      <sz val="11"/>
      <name val="ＭＳ Ｐゴシック"/>
      <family val="3"/>
      <charset val="128"/>
    </font>
    <font>
      <strike/>
      <sz val="11"/>
      <name val="ＭＳ Ｐゴシック"/>
      <family val="3"/>
      <charset val="128"/>
      <scheme val="minor"/>
    </font>
    <font>
      <sz val="10"/>
      <color rgb="FFFF0000"/>
      <name val="ＭＳ Ｐゴシック"/>
      <family val="2"/>
      <charset val="128"/>
      <scheme val="minor"/>
    </font>
    <font>
      <b/>
      <sz val="14"/>
      <name val="ＭＳ Ｐゴシック"/>
      <family val="3"/>
      <charset val="128"/>
      <scheme val="minor"/>
    </font>
    <font>
      <sz val="5.5"/>
      <name val="ＭＳ Ｐゴシック"/>
      <family val="3"/>
      <charset val="128"/>
    </font>
    <font>
      <sz val="9"/>
      <name val="ＭＳ 明朝"/>
      <family val="1"/>
      <charset val="128"/>
    </font>
    <font>
      <sz val="11"/>
      <name val="ＭＳ 明朝"/>
      <family val="1"/>
      <charset val="128"/>
    </font>
    <font>
      <b/>
      <vertAlign val="superscript"/>
      <sz val="12"/>
      <name val="ＭＳ Ｐゴシック"/>
      <family val="3"/>
      <charset val="128"/>
      <scheme val="minor"/>
    </font>
    <font>
      <sz val="6"/>
      <name val="ＭＳ Ｐゴシック"/>
      <family val="3"/>
      <charset val="128"/>
      <scheme val="minor"/>
    </font>
    <font>
      <sz val="7"/>
      <name val="ＭＳ Ｐゴシック"/>
      <family val="3"/>
      <charset val="128"/>
      <scheme val="minor"/>
    </font>
    <font>
      <sz val="10"/>
      <color rgb="FFFF0000"/>
      <name val="ＭＳ 明朝"/>
      <family val="1"/>
      <charset val="128"/>
    </font>
    <font>
      <sz val="11"/>
      <color theme="1"/>
      <name val="ＭＳ Ｐゴシック"/>
      <family val="2"/>
      <charset val="128"/>
    </font>
    <font>
      <sz val="6"/>
      <name val="ＭＳ Ｐゴシック"/>
      <family val="2"/>
      <charset val="128"/>
    </font>
    <font>
      <strike/>
      <sz val="11"/>
      <color rgb="FF00B0F0"/>
      <name val="ＭＳ Ｐゴシック"/>
      <family val="3"/>
      <charset val="128"/>
    </font>
    <font>
      <sz val="11"/>
      <name val="ＭＳ Ｐゴシック"/>
      <family val="2"/>
      <charset val="128"/>
    </font>
    <font>
      <b/>
      <vertAlign val="superscript"/>
      <sz val="12"/>
      <name val="ＭＳ Ｐゴシック"/>
      <family val="3"/>
      <charset val="128"/>
    </font>
    <font>
      <sz val="12"/>
      <name val="ＭＳ Ｐゴシック"/>
      <family val="3"/>
      <charset val="128"/>
    </font>
    <font>
      <b/>
      <sz val="11"/>
      <color rgb="FFFF0000"/>
      <name val="ＭＳ Ｐゴシック"/>
      <family val="2"/>
      <charset val="128"/>
      <scheme val="minor"/>
    </font>
    <font>
      <b/>
      <sz val="12"/>
      <color rgb="FFFF0000"/>
      <name val="ＭＳ Ｐゴシック"/>
      <family val="3"/>
      <charset val="128"/>
      <scheme val="minor"/>
    </font>
    <font>
      <sz val="16"/>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font>
    <font>
      <sz val="8"/>
      <color theme="1"/>
      <name val="ＭＳ Ｐゴシック"/>
      <family val="3"/>
      <charset val="128"/>
    </font>
    <font>
      <sz val="8"/>
      <color rgb="FFFF0000"/>
      <name val="ＭＳ Ｐゴシック"/>
      <family val="3"/>
      <charset val="128"/>
      <scheme val="minor"/>
    </font>
    <font>
      <sz val="5.5"/>
      <name val="ＭＳ Ｐゴシック"/>
      <family val="3"/>
      <charset val="128"/>
      <scheme val="minor"/>
    </font>
    <font>
      <sz val="5"/>
      <name val="ＭＳ Ｐゴシック"/>
      <family val="3"/>
      <charset val="128"/>
      <scheme val="minor"/>
    </font>
    <font>
      <sz val="5.5"/>
      <color theme="1"/>
      <name val="ＭＳ Ｐゴシック"/>
      <family val="3"/>
      <charset val="128"/>
    </font>
    <font>
      <sz val="5.5"/>
      <color theme="1"/>
      <name val="ＭＳ Ｐゴシック"/>
      <family val="3"/>
      <charset val="128"/>
      <scheme val="minor"/>
    </font>
    <font>
      <sz val="10"/>
      <color theme="1"/>
      <name val="ＭＳ 明朝"/>
      <family val="1"/>
      <charset val="128"/>
    </font>
    <font>
      <sz val="11"/>
      <color theme="1"/>
      <name val="ＭＳ Ｐゴシック"/>
      <family val="2"/>
      <charset val="128"/>
      <scheme val="minor"/>
    </font>
    <font>
      <sz val="6"/>
      <color theme="1"/>
      <name val="ＭＳ Ｐゴシック"/>
      <family val="3"/>
      <charset val="128"/>
      <scheme val="minor"/>
    </font>
    <font>
      <sz val="6"/>
      <color theme="1"/>
      <name val="ＭＳ Ｐゴシック"/>
      <family val="3"/>
      <charset val="128"/>
    </font>
  </fonts>
  <fills count="15">
    <fill>
      <patternFill patternType="none"/>
    </fill>
    <fill>
      <patternFill patternType="gray125"/>
    </fill>
    <fill>
      <patternFill patternType="solid">
        <fgColor theme="0" tint="-0.24994659260841701"/>
        <bgColor indexed="64"/>
      </patternFill>
    </fill>
    <fill>
      <patternFill patternType="solid">
        <fgColor indexed="9"/>
        <bgColor indexed="64"/>
      </patternFill>
    </fill>
    <fill>
      <patternFill patternType="solid">
        <fgColor theme="0"/>
        <bgColor indexed="64"/>
      </patternFill>
    </fill>
    <fill>
      <patternFill patternType="solid">
        <fgColor theme="2" tint="-9.9948118533890809E-2"/>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theme="5" tint="0.59999389629810485"/>
        <bgColor indexed="64"/>
      </patternFill>
    </fill>
    <fill>
      <patternFill patternType="solid">
        <fgColor theme="8" tint="0.59999389629810485"/>
        <bgColor indexed="64"/>
      </patternFill>
    </fill>
  </fills>
  <borders count="137">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right style="thin">
        <color indexed="64"/>
      </right>
      <top/>
      <bottom/>
      <diagonal/>
    </border>
    <border>
      <left style="thin">
        <color indexed="64"/>
      </left>
      <right style="thin">
        <color indexed="64"/>
      </right>
      <top/>
      <bottom style="medium">
        <color indexed="64"/>
      </bottom>
      <diagonal/>
    </border>
    <border>
      <left/>
      <right/>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double">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hair">
        <color indexed="64"/>
      </top>
      <bottom style="thin">
        <color indexed="64"/>
      </bottom>
      <diagonal/>
    </border>
    <border>
      <left/>
      <right style="double">
        <color indexed="64"/>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double">
        <color indexed="64"/>
      </left>
      <right/>
      <top/>
      <bottom/>
      <diagonal/>
    </border>
    <border>
      <left style="hair">
        <color indexed="64"/>
      </left>
      <right style="hair">
        <color indexed="64"/>
      </right>
      <top style="hair">
        <color indexed="64"/>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thin">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right style="medium">
        <color indexed="64"/>
      </right>
      <top style="thin">
        <color indexed="64"/>
      </top>
      <bottom style="thin">
        <color indexed="64"/>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double">
        <color indexed="64"/>
      </right>
      <top style="hair">
        <color indexed="64"/>
      </top>
      <bottom style="thin">
        <color indexed="64"/>
      </bottom>
      <diagonal/>
    </border>
    <border>
      <left/>
      <right/>
      <top/>
      <bottom style="hair">
        <color indexed="64"/>
      </bottom>
      <diagonal/>
    </border>
    <border>
      <left/>
      <right style="double">
        <color indexed="64"/>
      </right>
      <top/>
      <bottom style="hair">
        <color indexed="64"/>
      </bottom>
      <diagonal/>
    </border>
    <border>
      <left/>
      <right style="double">
        <color indexed="64"/>
      </right>
      <top/>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top/>
      <bottom/>
      <diagonal/>
    </border>
    <border diagonalUp="1">
      <left/>
      <right style="double">
        <color indexed="64"/>
      </right>
      <top style="thin">
        <color indexed="64"/>
      </top>
      <bottom/>
      <diagonal style="thin">
        <color indexed="64"/>
      </diagonal>
    </border>
    <border diagonalUp="1">
      <left/>
      <right style="double">
        <color indexed="64"/>
      </right>
      <top/>
      <bottom style="thin">
        <color indexed="64"/>
      </bottom>
      <diagonal style="thin">
        <color indexed="64"/>
      </diagonal>
    </border>
    <border>
      <left style="hair">
        <color indexed="64"/>
      </left>
      <right/>
      <top style="thin">
        <color indexed="64"/>
      </top>
      <bottom/>
      <diagonal/>
    </border>
    <border diagonalUp="1">
      <left style="hair">
        <color indexed="64"/>
      </left>
      <right/>
      <top style="thin">
        <color indexed="64"/>
      </top>
      <bottom/>
      <diagonal style="thin">
        <color indexed="64"/>
      </diagonal>
    </border>
    <border diagonalUp="1">
      <left style="hair">
        <color indexed="64"/>
      </left>
      <right/>
      <top/>
      <bottom style="thin">
        <color indexed="64"/>
      </bottom>
      <diagonal style="thin">
        <color indexed="64"/>
      </diagonal>
    </border>
    <border>
      <left style="thin">
        <color theme="1"/>
      </left>
      <right/>
      <top/>
      <bottom style="thin">
        <color indexed="64"/>
      </bottom>
      <diagonal/>
    </border>
    <border>
      <left style="hair">
        <color theme="1"/>
      </left>
      <right/>
      <top style="hair">
        <color indexed="64"/>
      </top>
      <bottom/>
      <diagonal/>
    </border>
    <border>
      <left style="hair">
        <color theme="1"/>
      </left>
      <right/>
      <top/>
      <bottom style="thin">
        <color indexed="64"/>
      </bottom>
      <diagonal/>
    </border>
    <border>
      <left/>
      <right style="hair">
        <color theme="1"/>
      </right>
      <top style="thin">
        <color indexed="64"/>
      </top>
      <bottom style="thin">
        <color indexed="64"/>
      </bottom>
      <diagonal/>
    </border>
    <border>
      <left/>
      <right style="hair">
        <color theme="1"/>
      </right>
      <top style="thin">
        <color indexed="64"/>
      </top>
      <bottom/>
      <diagonal/>
    </border>
    <border>
      <left/>
      <right style="hair">
        <color theme="1"/>
      </right>
      <top/>
      <bottom/>
      <diagonal/>
    </border>
    <border>
      <left/>
      <right style="hair">
        <color theme="1"/>
      </right>
      <top/>
      <bottom style="thin">
        <color indexed="64"/>
      </bottom>
      <diagonal/>
    </border>
    <border diagonalUp="1">
      <left/>
      <right style="hair">
        <color theme="1"/>
      </right>
      <top style="thin">
        <color indexed="64"/>
      </top>
      <bottom/>
      <diagonal style="thin">
        <color indexed="64"/>
      </diagonal>
    </border>
    <border diagonalUp="1">
      <left/>
      <right style="hair">
        <color theme="1"/>
      </right>
      <top/>
      <bottom style="thin">
        <color indexed="64"/>
      </bottom>
      <diagonal style="thin">
        <color indexed="64"/>
      </diagonal>
    </border>
    <border>
      <left style="thin">
        <color theme="1"/>
      </left>
      <right/>
      <top style="thin">
        <color indexed="64"/>
      </top>
      <bottom/>
      <diagonal/>
    </border>
    <border>
      <left style="thin">
        <color theme="1"/>
      </left>
      <right/>
      <top style="thin">
        <color indexed="64"/>
      </top>
      <bottom style="thin">
        <color indexed="64"/>
      </bottom>
      <diagonal/>
    </border>
    <border>
      <left style="hair">
        <color theme="1"/>
      </left>
      <right/>
      <top style="thin">
        <color indexed="64"/>
      </top>
      <bottom style="thin">
        <color indexed="64"/>
      </bottom>
      <diagonal/>
    </border>
  </borders>
  <cellStyleXfs count="6">
    <xf numFmtId="0" fontId="0" fillId="0" borderId="0">
      <alignment vertical="center"/>
    </xf>
    <xf numFmtId="0" fontId="4" fillId="0" borderId="0">
      <alignment vertical="center"/>
    </xf>
    <xf numFmtId="0" fontId="4" fillId="0" borderId="0"/>
    <xf numFmtId="9" fontId="4" fillId="0" borderId="0" applyFont="0" applyFill="0" applyBorder="0" applyAlignment="0" applyProtection="0">
      <alignment vertical="center"/>
    </xf>
    <xf numFmtId="0" fontId="4" fillId="0" borderId="0">
      <alignment vertical="center"/>
    </xf>
    <xf numFmtId="9" fontId="67" fillId="0" borderId="0" applyFont="0" applyFill="0" applyBorder="0" applyAlignment="0" applyProtection="0">
      <alignment vertical="center"/>
    </xf>
  </cellStyleXfs>
  <cellXfs count="1405">
    <xf numFmtId="0" fontId="0" fillId="0" borderId="0" xfId="0">
      <alignment vertical="center"/>
    </xf>
    <xf numFmtId="0" fontId="0" fillId="0" borderId="7" xfId="0" applyBorder="1">
      <alignment vertical="center"/>
    </xf>
    <xf numFmtId="0" fontId="0" fillId="0" borderId="0" xfId="0" applyAlignment="1">
      <alignment horizontal="left" vertical="center" wrapText="1"/>
    </xf>
    <xf numFmtId="0" fontId="12" fillId="0" borderId="0" xfId="0" applyFont="1">
      <alignment vertical="center"/>
    </xf>
    <xf numFmtId="0" fontId="4" fillId="0" borderId="0" xfId="0" applyFont="1">
      <alignment vertical="center"/>
    </xf>
    <xf numFmtId="0" fontId="17" fillId="0" borderId="0" xfId="0" applyFont="1">
      <alignment vertical="center"/>
    </xf>
    <xf numFmtId="0" fontId="5" fillId="0" borderId="0" xfId="0" applyFont="1">
      <alignment vertical="center"/>
    </xf>
    <xf numFmtId="0" fontId="4" fillId="0" borderId="20" xfId="0" applyFont="1" applyBorder="1">
      <alignment vertical="center"/>
    </xf>
    <xf numFmtId="0" fontId="4" fillId="0" borderId="7" xfId="0" applyFont="1" applyBorder="1">
      <alignment vertical="center"/>
    </xf>
    <xf numFmtId="0" fontId="4" fillId="0" borderId="28" xfId="0" applyFont="1" applyBorder="1">
      <alignment vertical="center"/>
    </xf>
    <xf numFmtId="0" fontId="5" fillId="3" borderId="8" xfId="1" applyFont="1" applyFill="1" applyBorder="1">
      <alignment vertical="center"/>
    </xf>
    <xf numFmtId="9" fontId="5" fillId="6" borderId="7" xfId="3" applyFont="1" applyFill="1" applyBorder="1" applyAlignment="1">
      <alignment vertical="center"/>
    </xf>
    <xf numFmtId="9" fontId="5" fillId="7" borderId="7" xfId="3" applyFont="1" applyFill="1" applyBorder="1" applyAlignment="1">
      <alignment vertical="center"/>
    </xf>
    <xf numFmtId="0" fontId="0" fillId="0" borderId="0" xfId="0" applyAlignment="1">
      <alignment vertical="center" wrapText="1"/>
    </xf>
    <xf numFmtId="0" fontId="22" fillId="0" borderId="7" xfId="0" applyFont="1" applyBorder="1" applyAlignment="1">
      <alignment horizontal="center" vertical="center"/>
    </xf>
    <xf numFmtId="0" fontId="22" fillId="8" borderId="7" xfId="0" applyFont="1" applyFill="1" applyBorder="1" applyAlignment="1">
      <alignment horizontal="center" vertical="center"/>
    </xf>
    <xf numFmtId="0" fontId="22" fillId="8" borderId="7" xfId="0" applyFont="1" applyFill="1" applyBorder="1" applyAlignment="1">
      <alignment horizontal="center" vertical="center" wrapText="1"/>
    </xf>
    <xf numFmtId="0" fontId="19" fillId="0" borderId="0" xfId="0" applyFont="1" applyAlignment="1">
      <alignment horizontal="right" vertical="center"/>
    </xf>
    <xf numFmtId="0" fontId="20" fillId="0" borderId="0" xfId="0" applyFont="1">
      <alignment vertical="center"/>
    </xf>
    <xf numFmtId="0" fontId="16" fillId="0" borderId="0" xfId="0" applyFont="1">
      <alignment vertical="center"/>
    </xf>
    <xf numFmtId="0" fontId="24" fillId="8" borderId="21" xfId="0" applyFont="1" applyFill="1" applyBorder="1" applyAlignment="1">
      <alignment horizontal="center" vertical="center"/>
    </xf>
    <xf numFmtId="0" fontId="24" fillId="8" borderId="7" xfId="0" applyFont="1" applyFill="1" applyBorder="1" applyAlignment="1">
      <alignment horizontal="center" vertical="center"/>
    </xf>
    <xf numFmtId="0" fontId="24" fillId="8" borderId="7"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22" xfId="0" applyFont="1" applyBorder="1" applyAlignment="1">
      <alignment horizontal="center" vertical="center"/>
    </xf>
    <xf numFmtId="0" fontId="4" fillId="0" borderId="7" xfId="0" applyFont="1" applyBorder="1" applyAlignment="1">
      <alignment horizontal="center" vertical="center" wrapText="1"/>
    </xf>
    <xf numFmtId="0" fontId="4" fillId="0" borderId="20"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19" fillId="0" borderId="17" xfId="0" applyFont="1" applyBorder="1">
      <alignment vertical="center"/>
    </xf>
    <xf numFmtId="0" fontId="25" fillId="0" borderId="0" xfId="0" applyFont="1">
      <alignment vertical="center"/>
    </xf>
    <xf numFmtId="0" fontId="4" fillId="0" borderId="78" xfId="0" applyFont="1" applyBorder="1">
      <alignment vertical="center"/>
    </xf>
    <xf numFmtId="0" fontId="4" fillId="0" borderId="43" xfId="0" applyFont="1" applyBorder="1">
      <alignment vertical="center"/>
    </xf>
    <xf numFmtId="0" fontId="4" fillId="0" borderId="3" xfId="0" applyFont="1" applyBorder="1">
      <alignment vertical="center"/>
    </xf>
    <xf numFmtId="0" fontId="4" fillId="0" borderId="13" xfId="0" applyFont="1" applyBorder="1">
      <alignment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5" fillId="0" borderId="0" xfId="0" applyFont="1" applyAlignment="1">
      <alignment horizontal="right" vertical="center"/>
    </xf>
    <xf numFmtId="0" fontId="12" fillId="0" borderId="0" xfId="0" applyFont="1" applyAlignment="1">
      <alignment horizontal="right" vertical="center"/>
    </xf>
    <xf numFmtId="0" fontId="5" fillId="0" borderId="0" xfId="0" applyFont="1" applyAlignment="1">
      <alignment horizontal="right" vertical="center" wrapText="1"/>
    </xf>
    <xf numFmtId="0" fontId="25" fillId="0" borderId="0" xfId="0" applyFont="1" applyAlignment="1"/>
    <xf numFmtId="0" fontId="26" fillId="0" borderId="0" xfId="0" applyFont="1" applyAlignment="1"/>
    <xf numFmtId="0" fontId="27" fillId="0" borderId="0" xfId="0" applyFont="1" applyAlignment="1"/>
    <xf numFmtId="0" fontId="5" fillId="0" borderId="0" xfId="0" applyFont="1" applyAlignment="1"/>
    <xf numFmtId="0" fontId="5" fillId="0" borderId="0" xfId="0" applyFont="1" applyAlignment="1">
      <alignment wrapText="1"/>
    </xf>
    <xf numFmtId="0" fontId="5" fillId="0" borderId="7" xfId="0" applyFont="1" applyBorder="1">
      <alignment vertical="center"/>
    </xf>
    <xf numFmtId="0" fontId="5" fillId="0" borderId="21" xfId="0" applyFont="1" applyBorder="1">
      <alignment vertical="center"/>
    </xf>
    <xf numFmtId="178" fontId="5" fillId="0" borderId="0" xfId="0" applyNumberFormat="1" applyFont="1" applyAlignment="1"/>
    <xf numFmtId="0" fontId="5" fillId="0" borderId="0" xfId="0" applyFont="1" applyAlignment="1">
      <alignment horizontal="center" vertical="center"/>
    </xf>
    <xf numFmtId="178" fontId="5" fillId="0" borderId="7" xfId="0" applyNumberFormat="1" applyFont="1" applyBorder="1">
      <alignment vertical="center"/>
    </xf>
    <xf numFmtId="178" fontId="5" fillId="0" borderId="21" xfId="0" applyNumberFormat="1" applyFont="1" applyBorder="1">
      <alignment vertical="center"/>
    </xf>
    <xf numFmtId="0" fontId="22" fillId="0" borderId="7" xfId="0" applyFont="1" applyBorder="1" applyAlignment="1">
      <alignment horizontal="center" vertical="center" wrapText="1"/>
    </xf>
    <xf numFmtId="0" fontId="18" fillId="2" borderId="1" xfId="0" applyFont="1" applyFill="1" applyBorder="1" applyAlignment="1">
      <alignment horizontal="center" vertical="center"/>
    </xf>
    <xf numFmtId="0" fontId="18" fillId="2" borderId="4" xfId="0" applyFont="1" applyFill="1" applyBorder="1" applyAlignment="1">
      <alignment horizontal="center" vertical="center"/>
    </xf>
    <xf numFmtId="0" fontId="5" fillId="0" borderId="8" xfId="0" applyFont="1" applyBorder="1">
      <alignment vertical="center"/>
    </xf>
    <xf numFmtId="0" fontId="5" fillId="0" borderId="11" xfId="0" applyFont="1" applyBorder="1">
      <alignment vertical="center"/>
    </xf>
    <xf numFmtId="0" fontId="5" fillId="0" borderId="11" xfId="0" applyFont="1" applyBorder="1" applyAlignment="1">
      <alignment vertical="center" wrapText="1"/>
    </xf>
    <xf numFmtId="0" fontId="5" fillId="0" borderId="14" xfId="0" applyFont="1" applyBorder="1">
      <alignment vertical="center"/>
    </xf>
    <xf numFmtId="0" fontId="4" fillId="0" borderId="28" xfId="0" applyFont="1" applyBorder="1" applyAlignment="1">
      <alignment horizontal="center" vertical="center" wrapText="1"/>
    </xf>
    <xf numFmtId="0" fontId="31" fillId="0" borderId="18" xfId="0" applyFont="1" applyBorder="1" applyAlignment="1">
      <alignment horizontal="justify" vertical="center" wrapText="1"/>
    </xf>
    <xf numFmtId="0" fontId="31" fillId="0" borderId="21" xfId="0" applyFont="1" applyBorder="1" applyAlignment="1">
      <alignment horizontal="left" vertical="center" wrapText="1"/>
    </xf>
    <xf numFmtId="0" fontId="31" fillId="0" borderId="13" xfId="0" applyFont="1" applyBorder="1" applyAlignment="1">
      <alignment horizontal="right" vertical="center" wrapText="1"/>
    </xf>
    <xf numFmtId="0" fontId="31" fillId="0" borderId="7" xfId="0" applyFont="1" applyBorder="1" applyAlignment="1">
      <alignment horizontal="left" vertical="center" wrapText="1"/>
    </xf>
    <xf numFmtId="0" fontId="32" fillId="0" borderId="0" xfId="0" applyFont="1">
      <alignment vertical="center"/>
    </xf>
    <xf numFmtId="0" fontId="5" fillId="0" borderId="7" xfId="0" applyFont="1" applyBorder="1" applyAlignment="1">
      <alignment horizontal="center" vertical="center" wrapText="1"/>
    </xf>
    <xf numFmtId="0" fontId="0" fillId="3" borderId="0" xfId="0" applyFill="1">
      <alignment vertical="center"/>
    </xf>
    <xf numFmtId="176" fontId="15" fillId="0" borderId="0" xfId="0" applyNumberFormat="1" applyFont="1">
      <alignment vertical="center"/>
    </xf>
    <xf numFmtId="176" fontId="5" fillId="0" borderId="7" xfId="0" applyNumberFormat="1" applyFont="1" applyBorder="1">
      <alignment vertical="center"/>
    </xf>
    <xf numFmtId="176" fontId="5" fillId="5" borderId="10" xfId="0" applyNumberFormat="1" applyFont="1" applyFill="1" applyBorder="1">
      <alignment vertical="center"/>
    </xf>
    <xf numFmtId="176" fontId="5" fillId="5" borderId="28" xfId="0" applyNumberFormat="1" applyFont="1" applyFill="1" applyBorder="1">
      <alignment vertical="center"/>
    </xf>
    <xf numFmtId="9" fontId="5" fillId="6" borderId="6" xfId="3" applyFont="1" applyFill="1" applyBorder="1" applyAlignment="1">
      <alignment vertical="center"/>
    </xf>
    <xf numFmtId="176" fontId="5" fillId="5" borderId="39" xfId="0" applyNumberFormat="1" applyFont="1" applyFill="1" applyBorder="1">
      <alignment vertical="center"/>
    </xf>
    <xf numFmtId="176" fontId="5" fillId="5" borderId="22" xfId="0" applyNumberFormat="1" applyFont="1" applyFill="1" applyBorder="1">
      <alignment vertical="center"/>
    </xf>
    <xf numFmtId="176" fontId="5" fillId="5" borderId="20" xfId="0" applyNumberFormat="1" applyFont="1" applyFill="1" applyBorder="1">
      <alignment vertical="center"/>
    </xf>
    <xf numFmtId="0" fontId="10" fillId="0" borderId="0" xfId="0" applyFont="1" applyAlignment="1">
      <alignment horizontal="center" vertical="center"/>
    </xf>
    <xf numFmtId="9" fontId="5" fillId="7" borderId="6" xfId="3" applyFont="1" applyFill="1" applyBorder="1" applyAlignment="1">
      <alignment vertical="center"/>
    </xf>
    <xf numFmtId="176" fontId="5" fillId="7" borderId="7" xfId="0" applyNumberFormat="1" applyFont="1" applyFill="1" applyBorder="1">
      <alignment vertical="center"/>
    </xf>
    <xf numFmtId="0" fontId="5" fillId="7" borderId="16" xfId="0" applyFont="1" applyFill="1" applyBorder="1" applyAlignment="1">
      <alignment horizontal="center" vertical="center"/>
    </xf>
    <xf numFmtId="0" fontId="5" fillId="7" borderId="26" xfId="0" applyFont="1" applyFill="1" applyBorder="1" applyAlignment="1">
      <alignment horizontal="center" vertical="center"/>
    </xf>
    <xf numFmtId="176" fontId="5" fillId="5" borderId="7" xfId="0" applyNumberFormat="1" applyFont="1" applyFill="1" applyBorder="1">
      <alignment vertical="center"/>
    </xf>
    <xf numFmtId="176" fontId="5" fillId="5" borderId="6" xfId="0" applyNumberFormat="1" applyFont="1" applyFill="1" applyBorder="1">
      <alignment vertical="center"/>
    </xf>
    <xf numFmtId="0" fontId="5" fillId="5" borderId="10" xfId="0" applyFont="1" applyFill="1" applyBorder="1">
      <alignment vertical="center"/>
    </xf>
    <xf numFmtId="0" fontId="5" fillId="5" borderId="28" xfId="0" applyFont="1" applyFill="1" applyBorder="1">
      <alignment vertical="center"/>
    </xf>
    <xf numFmtId="176" fontId="5" fillId="6" borderId="7" xfId="0" applyNumberFormat="1" applyFont="1" applyFill="1" applyBorder="1">
      <alignment vertical="center"/>
    </xf>
    <xf numFmtId="0" fontId="5" fillId="5" borderId="39" xfId="0" applyFont="1" applyFill="1" applyBorder="1">
      <alignment vertical="center"/>
    </xf>
    <xf numFmtId="0" fontId="5" fillId="5" borderId="22" xfId="0" applyFont="1" applyFill="1" applyBorder="1">
      <alignment vertical="center"/>
    </xf>
    <xf numFmtId="9" fontId="5" fillId="6" borderId="13" xfId="3" applyFont="1" applyFill="1" applyBorder="1" applyAlignment="1">
      <alignment vertical="center"/>
    </xf>
    <xf numFmtId="9" fontId="5" fillId="6" borderId="79" xfId="3" applyFont="1" applyFill="1" applyBorder="1" applyAlignment="1">
      <alignment vertical="center"/>
    </xf>
    <xf numFmtId="176" fontId="5" fillId="0" borderId="59" xfId="0" applyNumberFormat="1" applyFont="1" applyBorder="1" applyAlignment="1">
      <alignment horizontal="center" vertical="center" wrapText="1"/>
    </xf>
    <xf numFmtId="176" fontId="5" fillId="0" borderId="92" xfId="0" applyNumberFormat="1" applyFont="1" applyBorder="1" applyAlignment="1">
      <alignment horizontal="center" vertical="center" wrapText="1"/>
    </xf>
    <xf numFmtId="176" fontId="5" fillId="0" borderId="39" xfId="0" applyNumberFormat="1" applyFont="1" applyBorder="1">
      <alignment vertical="center"/>
    </xf>
    <xf numFmtId="176" fontId="5" fillId="0" borderId="95" xfId="0" applyNumberFormat="1" applyFont="1" applyBorder="1">
      <alignment vertical="center"/>
    </xf>
    <xf numFmtId="176" fontId="5" fillId="0" borderId="97" xfId="0" applyNumberFormat="1" applyFont="1" applyBorder="1">
      <alignment vertical="center"/>
    </xf>
    <xf numFmtId="176" fontId="5" fillId="0" borderId="20" xfId="0" applyNumberFormat="1" applyFont="1" applyBorder="1">
      <alignment vertical="center"/>
    </xf>
    <xf numFmtId="176" fontId="5" fillId="0" borderId="10" xfId="0" applyNumberFormat="1" applyFont="1" applyBorder="1">
      <alignment vertical="center"/>
    </xf>
    <xf numFmtId="176" fontId="5" fillId="0" borderId="99" xfId="0" applyNumberFormat="1" applyFont="1" applyBorder="1">
      <alignment vertical="center"/>
    </xf>
    <xf numFmtId="176" fontId="5" fillId="0" borderId="101" xfId="0" applyNumberFormat="1" applyFont="1" applyBorder="1">
      <alignment vertical="center"/>
    </xf>
    <xf numFmtId="176" fontId="5" fillId="0" borderId="28" xfId="0" applyNumberFormat="1" applyFont="1" applyBorder="1">
      <alignment vertical="center"/>
    </xf>
    <xf numFmtId="176" fontId="5" fillId="7" borderId="22" xfId="0" applyNumberFormat="1" applyFont="1" applyFill="1" applyBorder="1">
      <alignment vertical="center"/>
    </xf>
    <xf numFmtId="0" fontId="5" fillId="7" borderId="22" xfId="0" applyFont="1" applyFill="1" applyBorder="1">
      <alignment vertical="center"/>
    </xf>
    <xf numFmtId="176" fontId="5" fillId="7" borderId="50" xfId="0" applyNumberFormat="1" applyFont="1" applyFill="1" applyBorder="1">
      <alignment vertical="center"/>
    </xf>
    <xf numFmtId="0" fontId="5" fillId="7" borderId="46" xfId="0" applyFont="1" applyFill="1" applyBorder="1" applyAlignment="1">
      <alignment horizontal="center" vertical="center"/>
    </xf>
    <xf numFmtId="0" fontId="5" fillId="7" borderId="29" xfId="0" applyFont="1" applyFill="1" applyBorder="1" applyAlignment="1">
      <alignment horizontal="center" vertical="center"/>
    </xf>
    <xf numFmtId="0" fontId="5" fillId="7" borderId="77" xfId="0" applyFont="1" applyFill="1" applyBorder="1" applyAlignment="1">
      <alignment horizontal="center" vertical="center"/>
    </xf>
    <xf numFmtId="176" fontId="5" fillId="5" borderId="95" xfId="0" applyNumberFormat="1" applyFont="1" applyFill="1" applyBorder="1">
      <alignment vertical="center"/>
    </xf>
    <xf numFmtId="176" fontId="5" fillId="5" borderId="103" xfId="0" applyNumberFormat="1" applyFont="1" applyFill="1" applyBorder="1">
      <alignment vertical="center"/>
    </xf>
    <xf numFmtId="176" fontId="5" fillId="5" borderId="97" xfId="0" applyNumberFormat="1" applyFont="1" applyFill="1" applyBorder="1">
      <alignment vertical="center"/>
    </xf>
    <xf numFmtId="176" fontId="5" fillId="5" borderId="104" xfId="0" applyNumberFormat="1" applyFont="1" applyFill="1" applyBorder="1">
      <alignment vertical="center"/>
    </xf>
    <xf numFmtId="176" fontId="5" fillId="5" borderId="99" xfId="0" applyNumberFormat="1" applyFont="1" applyFill="1" applyBorder="1">
      <alignment vertical="center"/>
    </xf>
    <xf numFmtId="176" fontId="5" fillId="5" borderId="105" xfId="0" applyNumberFormat="1" applyFont="1" applyFill="1" applyBorder="1">
      <alignment vertical="center"/>
    </xf>
    <xf numFmtId="176" fontId="5" fillId="5" borderId="101" xfId="0" applyNumberFormat="1" applyFont="1" applyFill="1" applyBorder="1">
      <alignment vertical="center"/>
    </xf>
    <xf numFmtId="176" fontId="5" fillId="5" borderId="106" xfId="0" applyNumberFormat="1" applyFont="1" applyFill="1" applyBorder="1">
      <alignment vertical="center"/>
    </xf>
    <xf numFmtId="0" fontId="22" fillId="0" borderId="0" xfId="0" applyFont="1" applyAlignment="1">
      <alignment horizontal="right" vertical="center"/>
    </xf>
    <xf numFmtId="0" fontId="5" fillId="0" borderId="5" xfId="0" applyFont="1" applyBorder="1" applyAlignment="1">
      <alignment horizontal="center" vertical="center"/>
    </xf>
    <xf numFmtId="0" fontId="18" fillId="0" borderId="0" xfId="0" applyFont="1" applyAlignment="1">
      <alignment horizontal="left" vertical="center"/>
    </xf>
    <xf numFmtId="0" fontId="36" fillId="0" borderId="0" xfId="0" applyFont="1" applyAlignment="1">
      <alignment horizontal="right" vertical="center"/>
    </xf>
    <xf numFmtId="0" fontId="3" fillId="0" borderId="0" xfId="0" applyFont="1" applyAlignment="1">
      <alignment horizontal="right" vertical="center"/>
    </xf>
    <xf numFmtId="0" fontId="5" fillId="0" borderId="44" xfId="0" applyFont="1" applyBorder="1" applyAlignment="1">
      <alignment horizontal="center" vertical="center"/>
    </xf>
    <xf numFmtId="0" fontId="4" fillId="0" borderId="0" xfId="2" applyAlignment="1">
      <alignment horizontal="left" vertical="center"/>
    </xf>
    <xf numFmtId="176" fontId="4" fillId="0" borderId="0" xfId="0" applyNumberFormat="1" applyFont="1">
      <alignment vertical="center"/>
    </xf>
    <xf numFmtId="0" fontId="37" fillId="0" borderId="0" xfId="0" applyFont="1">
      <alignment vertical="center"/>
    </xf>
    <xf numFmtId="0" fontId="5" fillId="0" borderId="1" xfId="0" applyFont="1" applyBorder="1" applyAlignment="1">
      <alignment vertical="center" textRotation="255"/>
    </xf>
    <xf numFmtId="0" fontId="5" fillId="0" borderId="3" xfId="0" applyFont="1" applyBorder="1" applyAlignment="1">
      <alignment vertical="center" textRotation="255"/>
    </xf>
    <xf numFmtId="176" fontId="5" fillId="0" borderId="3" xfId="0" applyNumberFormat="1" applyFont="1" applyBorder="1" applyAlignment="1">
      <alignment horizontal="center" vertical="center"/>
    </xf>
    <xf numFmtId="176" fontId="5" fillId="0" borderId="2" xfId="0" applyNumberFormat="1" applyFont="1" applyBorder="1" applyAlignment="1">
      <alignment horizontal="center" vertical="center" wrapText="1"/>
    </xf>
    <xf numFmtId="0" fontId="5" fillId="5" borderId="2" xfId="0" applyFont="1" applyFill="1" applyBorder="1" applyAlignment="1">
      <alignment horizontal="center" vertical="center" wrapText="1"/>
    </xf>
    <xf numFmtId="176" fontId="5" fillId="4" borderId="7" xfId="0" applyNumberFormat="1" applyFont="1" applyFill="1" applyBorder="1" applyAlignment="1">
      <alignment horizontal="center" vertical="center"/>
    </xf>
    <xf numFmtId="176" fontId="5" fillId="6" borderId="7" xfId="0" applyNumberFormat="1" applyFont="1" applyFill="1" applyBorder="1" applyAlignment="1">
      <alignment horizontal="center" vertical="center"/>
    </xf>
    <xf numFmtId="0" fontId="5" fillId="7" borderId="45" xfId="0" applyFont="1" applyFill="1" applyBorder="1" applyAlignment="1">
      <alignment horizontal="center" vertical="center" wrapText="1"/>
    </xf>
    <xf numFmtId="0" fontId="5" fillId="7" borderId="27" xfId="0" applyFont="1" applyFill="1" applyBorder="1" applyAlignment="1">
      <alignment horizontal="center" vertical="center" wrapText="1"/>
    </xf>
    <xf numFmtId="176" fontId="5" fillId="7" borderId="7" xfId="0" applyNumberFormat="1" applyFont="1" applyFill="1" applyBorder="1" applyAlignment="1">
      <alignment horizontal="center" vertical="center"/>
    </xf>
    <xf numFmtId="176" fontId="5" fillId="4" borderId="13" xfId="0" applyNumberFormat="1" applyFont="1" applyFill="1" applyBorder="1" applyAlignment="1">
      <alignment horizontal="center" vertical="center"/>
    </xf>
    <xf numFmtId="0" fontId="5" fillId="0" borderId="89" xfId="0" applyFont="1" applyBorder="1" applyAlignment="1">
      <alignment vertical="center" textRotation="255"/>
    </xf>
    <xf numFmtId="0" fontId="5" fillId="0" borderId="90" xfId="0" applyFont="1" applyBorder="1" applyAlignment="1">
      <alignment vertical="center" textRotation="255"/>
    </xf>
    <xf numFmtId="176" fontId="5" fillId="0" borderId="91" xfId="0" applyNumberFormat="1" applyFont="1" applyBorder="1" applyAlignment="1">
      <alignment horizontal="center" vertical="center"/>
    </xf>
    <xf numFmtId="176" fontId="5" fillId="4" borderId="89" xfId="0" applyNumberFormat="1" applyFont="1" applyFill="1" applyBorder="1" applyAlignment="1">
      <alignment horizontal="center" vertical="center"/>
    </xf>
    <xf numFmtId="176" fontId="5" fillId="4" borderId="94" xfId="0" applyNumberFormat="1" applyFont="1" applyFill="1" applyBorder="1" applyAlignment="1">
      <alignment horizontal="center" vertical="center"/>
    </xf>
    <xf numFmtId="176" fontId="5" fillId="4" borderId="96" xfId="0" applyNumberFormat="1" applyFont="1" applyFill="1" applyBorder="1" applyAlignment="1">
      <alignment horizontal="center" vertical="center"/>
    </xf>
    <xf numFmtId="176" fontId="5" fillId="4" borderId="57" xfId="0" applyNumberFormat="1" applyFont="1" applyFill="1" applyBorder="1" applyAlignment="1">
      <alignment horizontal="center" vertical="center"/>
    </xf>
    <xf numFmtId="176" fontId="5" fillId="4" borderId="75" xfId="0" applyNumberFormat="1" applyFont="1" applyFill="1" applyBorder="1" applyAlignment="1">
      <alignment horizontal="center" vertical="center"/>
    </xf>
    <xf numFmtId="176" fontId="5" fillId="4" borderId="98" xfId="0" applyNumberFormat="1" applyFont="1" applyFill="1" applyBorder="1" applyAlignment="1">
      <alignment horizontal="center" vertical="center"/>
    </xf>
    <xf numFmtId="176" fontId="5" fillId="4" borderId="100" xfId="0" applyNumberFormat="1" applyFont="1" applyFill="1" applyBorder="1" applyAlignment="1">
      <alignment horizontal="center" vertical="center"/>
    </xf>
    <xf numFmtId="176" fontId="5" fillId="4" borderId="102" xfId="0" applyNumberFormat="1" applyFont="1" applyFill="1" applyBorder="1" applyAlignment="1">
      <alignment horizontal="center" vertical="center"/>
    </xf>
    <xf numFmtId="0" fontId="5" fillId="7" borderId="62" xfId="0" applyFont="1" applyFill="1" applyBorder="1" applyAlignment="1">
      <alignment horizontal="center" vertical="center" textRotation="255" wrapText="1"/>
    </xf>
    <xf numFmtId="0" fontId="5" fillId="7" borderId="56" xfId="0" applyFont="1" applyFill="1" applyBorder="1" applyAlignment="1">
      <alignment horizontal="center" vertical="center" wrapText="1"/>
    </xf>
    <xf numFmtId="176" fontId="5" fillId="7" borderId="76" xfId="0" applyNumberFormat="1" applyFont="1" applyFill="1" applyBorder="1" applyAlignment="1">
      <alignment horizontal="center" vertical="center"/>
    </xf>
    <xf numFmtId="0" fontId="39" fillId="0" borderId="0" xfId="0" applyFont="1" applyAlignment="1">
      <alignment horizontal="right" vertical="center"/>
    </xf>
    <xf numFmtId="0" fontId="4" fillId="0" borderId="51" xfId="0" applyFont="1" applyBorder="1" applyAlignment="1">
      <alignment horizontal="center" vertical="center" wrapText="1"/>
    </xf>
    <xf numFmtId="0" fontId="4" fillId="0" borderId="58" xfId="0" applyFont="1" applyBorder="1">
      <alignment vertical="center"/>
    </xf>
    <xf numFmtId="0" fontId="4" fillId="0" borderId="8" xfId="0" applyFont="1" applyBorder="1">
      <alignment vertical="center"/>
    </xf>
    <xf numFmtId="0" fontId="4" fillId="0" borderId="14" xfId="0" applyFont="1" applyBorder="1">
      <alignment vertical="center"/>
    </xf>
    <xf numFmtId="0" fontId="4" fillId="0" borderId="51" xfId="0" applyFont="1" applyBorder="1">
      <alignment vertical="center"/>
    </xf>
    <xf numFmtId="0" fontId="4" fillId="0" borderId="58" xfId="0" applyFont="1" applyBorder="1" applyAlignment="1">
      <alignment horizontal="center" vertical="center"/>
    </xf>
    <xf numFmtId="0" fontId="4" fillId="0" borderId="4" xfId="0" applyFont="1" applyBorder="1">
      <alignment vertical="center"/>
    </xf>
    <xf numFmtId="0" fontId="4" fillId="0" borderId="24" xfId="0" applyFont="1" applyBorder="1" applyAlignment="1">
      <alignment horizontal="center" vertical="center"/>
    </xf>
    <xf numFmtId="0" fontId="5" fillId="0" borderId="0" xfId="0" applyFont="1" applyAlignment="1">
      <alignment horizontal="left" vertical="center"/>
    </xf>
    <xf numFmtId="0" fontId="35" fillId="0" borderId="0" xfId="0" applyFont="1" applyAlignment="1">
      <alignment horizontal="right" vertical="center"/>
    </xf>
    <xf numFmtId="0" fontId="5" fillId="0" borderId="7" xfId="0" applyFont="1" applyBorder="1" applyAlignment="1">
      <alignment horizontal="center" vertical="center"/>
    </xf>
    <xf numFmtId="0" fontId="4" fillId="0" borderId="18" xfId="0" applyFont="1" applyBorder="1" applyAlignment="1">
      <alignment horizontal="center" vertical="center"/>
    </xf>
    <xf numFmtId="0" fontId="5" fillId="0" borderId="7" xfId="0" applyFont="1" applyBorder="1" applyAlignment="1">
      <alignment horizontal="center"/>
    </xf>
    <xf numFmtId="0" fontId="5" fillId="0" borderId="0" xfId="0" applyFont="1" applyAlignment="1">
      <alignment horizontal="left" vertical="center" wrapText="1"/>
    </xf>
    <xf numFmtId="0" fontId="5" fillId="0" borderId="0" xfId="0" applyFont="1" applyAlignment="1">
      <alignment horizontal="right"/>
    </xf>
    <xf numFmtId="0" fontId="5" fillId="0" borderId="21" xfId="0" applyFont="1" applyBorder="1" applyAlignment="1">
      <alignment horizontal="center" vertical="center" wrapText="1"/>
    </xf>
    <xf numFmtId="178" fontId="5" fillId="8" borderId="7" xfId="0" applyNumberFormat="1" applyFont="1" applyFill="1" applyBorder="1" applyAlignment="1">
      <alignment horizontal="right" vertical="center"/>
    </xf>
    <xf numFmtId="0" fontId="16" fillId="0" borderId="0" xfId="0" applyFont="1" applyAlignment="1">
      <alignment vertical="center" wrapText="1"/>
    </xf>
    <xf numFmtId="0" fontId="36" fillId="8" borderId="7" xfId="0" applyFont="1" applyFill="1" applyBorder="1" applyAlignment="1">
      <alignment horizontal="center" vertical="center"/>
    </xf>
    <xf numFmtId="0" fontId="36" fillId="8" borderId="7" xfId="0" applyFont="1" applyFill="1" applyBorder="1" applyAlignment="1">
      <alignment horizontal="center" vertical="center" wrapText="1"/>
    </xf>
    <xf numFmtId="0" fontId="36" fillId="0" borderId="7" xfId="0" applyFont="1" applyBorder="1" applyAlignment="1">
      <alignment horizontal="center" vertical="center"/>
    </xf>
    <xf numFmtId="0" fontId="5" fillId="0" borderId="7" xfId="0" applyFont="1" applyBorder="1" applyAlignment="1">
      <alignment vertical="center" wrapText="1"/>
    </xf>
    <xf numFmtId="0" fontId="5" fillId="0" borderId="0" xfId="0" applyFont="1" applyAlignment="1">
      <alignment vertical="center" wrapText="1"/>
    </xf>
    <xf numFmtId="0" fontId="4" fillId="0" borderId="17" xfId="0" applyFont="1" applyBorder="1">
      <alignment vertical="center"/>
    </xf>
    <xf numFmtId="0" fontId="4" fillId="0" borderId="0" xfId="0" applyFont="1" applyAlignment="1">
      <alignment horizontal="right" vertical="center"/>
    </xf>
    <xf numFmtId="0" fontId="42" fillId="0" borderId="0" xfId="0" applyFont="1" applyAlignment="1">
      <alignment horizontal="center" vertical="center"/>
    </xf>
    <xf numFmtId="0" fontId="42" fillId="0" borderId="0" xfId="0" applyFont="1" applyAlignment="1">
      <alignment horizontal="right" vertical="center"/>
    </xf>
    <xf numFmtId="0" fontId="43" fillId="0" borderId="0" xfId="0" applyFont="1" applyAlignment="1">
      <alignment horizontal="center" vertical="center"/>
    </xf>
    <xf numFmtId="49" fontId="5" fillId="0" borderId="5" xfId="0" applyNumberFormat="1" applyFont="1" applyBorder="1" applyAlignment="1">
      <alignment horizontal="center" vertical="center"/>
    </xf>
    <xf numFmtId="0" fontId="18" fillId="0" borderId="0" xfId="0" applyFont="1">
      <alignment vertical="center"/>
    </xf>
    <xf numFmtId="0" fontId="30" fillId="0" borderId="0" xfId="0" applyFont="1">
      <alignment vertical="center"/>
    </xf>
    <xf numFmtId="0" fontId="48" fillId="0" borderId="0" xfId="0" applyFont="1">
      <alignment vertical="center"/>
    </xf>
    <xf numFmtId="0" fontId="5" fillId="0" borderId="0" xfId="0" applyFont="1" applyAlignment="1">
      <alignment vertical="top"/>
    </xf>
    <xf numFmtId="0" fontId="5" fillId="0" borderId="0" xfId="0" applyFont="1" applyAlignment="1">
      <alignment horizontal="right" vertical="top"/>
    </xf>
    <xf numFmtId="178" fontId="5" fillId="0" borderId="0" xfId="0" applyNumberFormat="1" applyFont="1">
      <alignment vertical="center"/>
    </xf>
    <xf numFmtId="0" fontId="50" fillId="0" borderId="0" xfId="0" applyFont="1">
      <alignment vertical="center"/>
    </xf>
    <xf numFmtId="0" fontId="4" fillId="0" borderId="9" xfId="0" applyFont="1" applyBorder="1" applyAlignment="1">
      <alignment horizontal="center" vertical="center"/>
    </xf>
    <xf numFmtId="0" fontId="4" fillId="0" borderId="21" xfId="0" applyFont="1" applyBorder="1">
      <alignment vertical="center"/>
    </xf>
    <xf numFmtId="0" fontId="51" fillId="0" borderId="0" xfId="0" applyFont="1">
      <alignment vertical="center"/>
    </xf>
    <xf numFmtId="0" fontId="23" fillId="0" borderId="0" xfId="0" applyFont="1" applyAlignment="1">
      <alignment horizontal="right" vertical="center"/>
    </xf>
    <xf numFmtId="0" fontId="24" fillId="0" borderId="17" xfId="0" applyFont="1" applyBorder="1">
      <alignment vertical="center"/>
    </xf>
    <xf numFmtId="0" fontId="53" fillId="0" borderId="0" xfId="0" applyFont="1">
      <alignment vertical="center"/>
    </xf>
    <xf numFmtId="0" fontId="53" fillId="0" borderId="0" xfId="0" applyFont="1" applyAlignment="1">
      <alignment horizontal="right" vertical="center"/>
    </xf>
    <xf numFmtId="0" fontId="24" fillId="0" borderId="61" xfId="0" applyFont="1" applyBorder="1" applyAlignment="1">
      <alignment horizontal="center" vertical="center"/>
    </xf>
    <xf numFmtId="0" fontId="24" fillId="0" borderId="112" xfId="0" applyFont="1" applyBorder="1" applyAlignment="1">
      <alignment horizontal="center" vertical="center"/>
    </xf>
    <xf numFmtId="0" fontId="24" fillId="0" borderId="112" xfId="0" applyFont="1" applyBorder="1" applyAlignment="1">
      <alignment horizontal="center" vertical="center" wrapText="1"/>
    </xf>
    <xf numFmtId="0" fontId="24" fillId="0" borderId="59" xfId="0" applyFont="1" applyBorder="1" applyAlignment="1">
      <alignment horizontal="center" vertical="center" wrapText="1"/>
    </xf>
    <xf numFmtId="0" fontId="24" fillId="0" borderId="92" xfId="0" applyFont="1" applyBorder="1" applyAlignment="1">
      <alignment horizontal="center" vertical="center"/>
    </xf>
    <xf numFmtId="0" fontId="4" fillId="0" borderId="2" xfId="0" applyFont="1" applyBorder="1">
      <alignment vertical="center"/>
    </xf>
    <xf numFmtId="0" fontId="4" fillId="0" borderId="6" xfId="0" applyFont="1" applyBorder="1">
      <alignment vertical="center"/>
    </xf>
    <xf numFmtId="0" fontId="4" fillId="0" borderId="79" xfId="0" applyFont="1" applyBorder="1">
      <alignment vertical="center"/>
    </xf>
    <xf numFmtId="0" fontId="4" fillId="0" borderId="19" xfId="0" applyFont="1" applyBorder="1">
      <alignment vertical="center"/>
    </xf>
    <xf numFmtId="0" fontId="11" fillId="0" borderId="0" xfId="0" applyFont="1">
      <alignment vertical="center"/>
    </xf>
    <xf numFmtId="0" fontId="4" fillId="0" borderId="0" xfId="0" applyFont="1" applyAlignment="1">
      <alignment horizontal="center" vertical="top"/>
    </xf>
    <xf numFmtId="0" fontId="33" fillId="0" borderId="0" xfId="0" applyFont="1">
      <alignment vertical="center"/>
    </xf>
    <xf numFmtId="0" fontId="54" fillId="0" borderId="0" xfId="0" applyFont="1" applyAlignment="1">
      <alignment horizontal="right" vertical="center"/>
    </xf>
    <xf numFmtId="0" fontId="5" fillId="0" borderId="29" xfId="0" applyFont="1" applyBorder="1">
      <alignment vertical="center"/>
    </xf>
    <xf numFmtId="0" fontId="4" fillId="0" borderId="0" xfId="0" applyFont="1" applyAlignment="1">
      <alignment horizontal="left" vertical="center" shrinkToFit="1"/>
    </xf>
    <xf numFmtId="0" fontId="38" fillId="0" borderId="0" xfId="0" applyFont="1">
      <alignment vertical="center"/>
    </xf>
    <xf numFmtId="0" fontId="5" fillId="0" borderId="12" xfId="0" applyFont="1" applyBorder="1" applyAlignment="1">
      <alignment horizontal="center" vertical="center"/>
    </xf>
    <xf numFmtId="0" fontId="4" fillId="0" borderId="0" xfId="0" applyFont="1" applyAlignment="1">
      <alignment horizontal="left" vertical="top" wrapText="1"/>
    </xf>
    <xf numFmtId="0" fontId="55" fillId="0" borderId="0" xfId="0" applyFont="1">
      <alignment vertical="center"/>
    </xf>
    <xf numFmtId="0" fontId="0" fillId="8" borderId="7" xfId="0" applyFill="1" applyBorder="1" applyAlignment="1">
      <alignment horizontal="center" vertical="center"/>
    </xf>
    <xf numFmtId="0" fontId="0" fillId="0" borderId="20" xfId="0" applyBorder="1">
      <alignment vertical="center"/>
    </xf>
    <xf numFmtId="0" fontId="3" fillId="0" borderId="0" xfId="0" applyFont="1">
      <alignment vertical="center"/>
    </xf>
    <xf numFmtId="0" fontId="5" fillId="0" borderId="8" xfId="0" applyFont="1" applyBorder="1" applyAlignment="1">
      <alignment vertical="center" wrapText="1"/>
    </xf>
    <xf numFmtId="0" fontId="4" fillId="0" borderId="0" xfId="0" applyFont="1" applyAlignment="1">
      <alignment horizontal="left" vertical="top"/>
    </xf>
    <xf numFmtId="0" fontId="4" fillId="0" borderId="0" xfId="0" applyFont="1" applyAlignment="1">
      <alignment vertical="top"/>
    </xf>
    <xf numFmtId="0" fontId="10" fillId="0" borderId="0" xfId="4" applyFont="1">
      <alignment vertical="center"/>
    </xf>
    <xf numFmtId="0" fontId="10" fillId="0" borderId="0" xfId="4" applyFont="1" applyAlignment="1">
      <alignment vertical="center" wrapText="1"/>
    </xf>
    <xf numFmtId="0" fontId="43" fillId="0" borderId="0" xfId="1" applyFont="1">
      <alignment vertical="center"/>
    </xf>
    <xf numFmtId="0" fontId="66" fillId="0" borderId="0" xfId="1" applyFont="1" applyAlignment="1">
      <alignment vertical="center" wrapText="1"/>
    </xf>
    <xf numFmtId="0" fontId="66" fillId="4" borderId="0" xfId="1" applyFont="1" applyFill="1">
      <alignment vertical="center"/>
    </xf>
    <xf numFmtId="0" fontId="10" fillId="4" borderId="0" xfId="1" applyFont="1" applyFill="1">
      <alignment vertical="center"/>
    </xf>
    <xf numFmtId="0" fontId="66" fillId="0" borderId="0" xfId="1" applyFont="1">
      <alignment vertical="center"/>
    </xf>
    <xf numFmtId="0" fontId="10" fillId="0" borderId="0" xfId="1" applyFont="1">
      <alignment vertical="center"/>
    </xf>
    <xf numFmtId="0" fontId="4" fillId="0" borderId="0" xfId="1">
      <alignment vertical="center"/>
    </xf>
    <xf numFmtId="0" fontId="10" fillId="0" borderId="0" xfId="1" applyFont="1" applyAlignment="1">
      <alignment vertical="center" wrapText="1"/>
    </xf>
    <xf numFmtId="0" fontId="0" fillId="0" borderId="0" xfId="4" applyFont="1">
      <alignment vertical="center"/>
    </xf>
    <xf numFmtId="0" fontId="10" fillId="4" borderId="0" xfId="4" applyFont="1" applyFill="1">
      <alignment vertical="center"/>
    </xf>
    <xf numFmtId="0" fontId="10" fillId="0" borderId="0" xfId="1" applyFont="1" applyAlignment="1">
      <alignment horizontal="left" vertical="center"/>
    </xf>
    <xf numFmtId="0" fontId="10" fillId="4" borderId="0" xfId="1" applyFont="1" applyFill="1" applyAlignment="1">
      <alignment vertical="center" wrapText="1"/>
    </xf>
    <xf numFmtId="0" fontId="10" fillId="4" borderId="0" xfId="1" applyFont="1" applyFill="1" applyAlignment="1">
      <alignment horizontal="left" vertical="center" wrapText="1"/>
    </xf>
    <xf numFmtId="0" fontId="17" fillId="0" borderId="0" xfId="1" applyFont="1">
      <alignment vertical="center"/>
    </xf>
    <xf numFmtId="0" fontId="10" fillId="0" borderId="0" xfId="1" applyFont="1" applyAlignment="1">
      <alignment horizontal="left" vertical="top" wrapText="1"/>
    </xf>
    <xf numFmtId="0" fontId="20" fillId="0" borderId="0" xfId="1" applyFont="1">
      <alignment vertical="center"/>
    </xf>
    <xf numFmtId="0" fontId="10" fillId="0" borderId="0" xfId="1" applyFont="1" applyAlignment="1">
      <alignment vertical="top"/>
    </xf>
    <xf numFmtId="0" fontId="43" fillId="0" borderId="0" xfId="4" applyFont="1">
      <alignment vertical="center"/>
    </xf>
    <xf numFmtId="0" fontId="10" fillId="0" borderId="0" xfId="4" applyFont="1" applyAlignment="1">
      <alignment horizontal="left" vertical="center" wrapText="1"/>
    </xf>
    <xf numFmtId="0" fontId="47" fillId="0" borderId="0" xfId="1" applyFont="1" applyAlignment="1">
      <alignment horizontal="left" vertical="center" wrapText="1"/>
    </xf>
    <xf numFmtId="0" fontId="66" fillId="0" borderId="0" xfId="1" applyFont="1" applyAlignment="1">
      <alignment horizontal="left" vertical="center" wrapText="1"/>
    </xf>
    <xf numFmtId="0" fontId="4" fillId="0" borderId="0" xfId="1" applyAlignment="1">
      <alignment horizontal="center" vertical="center"/>
    </xf>
    <xf numFmtId="9" fontId="5" fillId="6" borderId="21" xfId="5" applyFont="1" applyFill="1" applyBorder="1" applyAlignment="1">
      <alignmen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21" fillId="0" borderId="0" xfId="0" applyFont="1" applyAlignment="1">
      <alignment horizontal="left" vertical="center"/>
    </xf>
    <xf numFmtId="0" fontId="5" fillId="0" borderId="23" xfId="0" applyFont="1" applyBorder="1" applyAlignment="1">
      <alignment vertical="center" wrapText="1"/>
    </xf>
    <xf numFmtId="0" fontId="21" fillId="0" borderId="0" xfId="0" applyFont="1" applyAlignment="1">
      <alignment vertical="center" wrapText="1"/>
    </xf>
    <xf numFmtId="0" fontId="21" fillId="0" borderId="23" xfId="0" applyFont="1" applyBorder="1" applyAlignment="1">
      <alignment vertical="center" wrapText="1"/>
    </xf>
    <xf numFmtId="0" fontId="5" fillId="0" borderId="23" xfId="0" applyFont="1" applyBorder="1" applyAlignment="1">
      <alignment horizontal="left" vertical="center"/>
    </xf>
    <xf numFmtId="0" fontId="11" fillId="0" borderId="0" xfId="1" applyFont="1">
      <alignment vertical="center"/>
    </xf>
    <xf numFmtId="0" fontId="4" fillId="3" borderId="0" xfId="1" applyFill="1">
      <alignment vertical="center"/>
    </xf>
    <xf numFmtId="0" fontId="5" fillId="3" borderId="0" xfId="1" applyFont="1" applyFill="1" applyAlignment="1">
      <alignment horizontal="left" vertical="center"/>
    </xf>
    <xf numFmtId="0" fontId="5" fillId="3" borderId="0" xfId="1" applyFont="1" applyFill="1" applyAlignment="1">
      <alignment horizontal="right" vertical="center"/>
    </xf>
    <xf numFmtId="0" fontId="5" fillId="3" borderId="0" xfId="1" applyFont="1" applyFill="1">
      <alignment vertical="center"/>
    </xf>
    <xf numFmtId="0" fontId="45" fillId="3" borderId="0" xfId="1" applyFont="1" applyFill="1">
      <alignment vertical="center"/>
    </xf>
    <xf numFmtId="0" fontId="6" fillId="0" borderId="19" xfId="1" applyFont="1" applyBorder="1">
      <alignment vertical="center"/>
    </xf>
    <xf numFmtId="0" fontId="5" fillId="0" borderId="17" xfId="1" applyFont="1" applyBorder="1">
      <alignment vertical="center"/>
    </xf>
    <xf numFmtId="0" fontId="5" fillId="0" borderId="18" xfId="1" applyFont="1" applyBorder="1">
      <alignment vertical="center"/>
    </xf>
    <xf numFmtId="0" fontId="6" fillId="0" borderId="18" xfId="1" applyFont="1" applyBorder="1" applyAlignment="1">
      <alignment horizontal="left" vertical="center"/>
    </xf>
    <xf numFmtId="0" fontId="6" fillId="0" borderId="6" xfId="1" applyFont="1" applyBorder="1" applyAlignment="1">
      <alignment horizontal="left" vertical="center" indent="1"/>
    </xf>
    <xf numFmtId="0" fontId="6" fillId="0" borderId="15" xfId="1" applyFont="1" applyBorder="1" applyAlignment="1">
      <alignment horizontal="left" vertical="center" indent="1"/>
    </xf>
    <xf numFmtId="0" fontId="6" fillId="0" borderId="21" xfId="1" applyFont="1" applyBorder="1" applyAlignment="1">
      <alignment horizontal="left" vertical="center"/>
    </xf>
    <xf numFmtId="0" fontId="6" fillId="0" borderId="23" xfId="1" applyFont="1" applyBorder="1" applyAlignment="1">
      <alignment horizontal="left" vertical="top" shrinkToFit="1"/>
    </xf>
    <xf numFmtId="0" fontId="5" fillId="0" borderId="25" xfId="1" applyFont="1" applyBorder="1">
      <alignment vertical="center"/>
    </xf>
    <xf numFmtId="179" fontId="5" fillId="0" borderId="9" xfId="1" applyNumberFormat="1" applyFont="1" applyBorder="1">
      <alignment vertical="center"/>
    </xf>
    <xf numFmtId="179" fontId="5" fillId="0" borderId="23" xfId="1" applyNumberFormat="1" applyFont="1" applyBorder="1">
      <alignment vertical="center"/>
    </xf>
    <xf numFmtId="0" fontId="5" fillId="0" borderId="23" xfId="1" applyFont="1" applyBorder="1">
      <alignment vertical="center"/>
    </xf>
    <xf numFmtId="0" fontId="5" fillId="0" borderId="9" xfId="1" applyFont="1" applyBorder="1">
      <alignment vertical="center"/>
    </xf>
    <xf numFmtId="0" fontId="6" fillId="0" borderId="23" xfId="1" applyFont="1" applyBorder="1" applyAlignment="1">
      <alignment vertical="top" wrapText="1" shrinkToFit="1"/>
    </xf>
    <xf numFmtId="0" fontId="6" fillId="0" borderId="25" xfId="1" applyFont="1" applyBorder="1" applyAlignment="1">
      <alignment vertical="top" wrapText="1" shrinkToFit="1"/>
    </xf>
    <xf numFmtId="0" fontId="6" fillId="0" borderId="16" xfId="1" applyFont="1" applyBorder="1" applyAlignment="1">
      <alignment horizontal="left" vertical="top" shrinkToFit="1"/>
    </xf>
    <xf numFmtId="0" fontId="6" fillId="0" borderId="0" xfId="1" applyFont="1" applyAlignment="1">
      <alignment horizontal="left" vertical="top" shrinkToFit="1"/>
    </xf>
    <xf numFmtId="0" fontId="5" fillId="0" borderId="27" xfId="1" applyFont="1" applyBorder="1">
      <alignment vertical="center"/>
    </xf>
    <xf numFmtId="179" fontId="5" fillId="0" borderId="16" xfId="1" applyNumberFormat="1" applyFont="1" applyBorder="1">
      <alignment vertical="center"/>
    </xf>
    <xf numFmtId="179" fontId="5" fillId="0" borderId="0" xfId="1" applyNumberFormat="1" applyFont="1">
      <alignment vertical="center"/>
    </xf>
    <xf numFmtId="0" fontId="5" fillId="0" borderId="0" xfId="1" applyFont="1">
      <alignment vertical="center"/>
    </xf>
    <xf numFmtId="0" fontId="5" fillId="0" borderId="16" xfId="1" applyFont="1" applyBorder="1">
      <alignment vertical="center"/>
    </xf>
    <xf numFmtId="0" fontId="6" fillId="0" borderId="0" xfId="1" applyFont="1" applyAlignment="1">
      <alignment vertical="top" wrapText="1" shrinkToFit="1"/>
    </xf>
    <xf numFmtId="0" fontId="6" fillId="0" borderId="27" xfId="1" applyFont="1" applyBorder="1" applyAlignment="1">
      <alignment vertical="top" wrapText="1" shrinkToFit="1"/>
    </xf>
    <xf numFmtId="0" fontId="6" fillId="0" borderId="0" xfId="1" applyFont="1" applyAlignment="1">
      <alignment horizontal="center" vertical="top" shrinkToFit="1"/>
    </xf>
    <xf numFmtId="0" fontId="6" fillId="0" borderId="27" xfId="1" applyFont="1" applyBorder="1" applyAlignment="1">
      <alignment horizontal="center" vertical="top" shrinkToFit="1"/>
    </xf>
    <xf numFmtId="179" fontId="6" fillId="0" borderId="16" xfId="1" applyNumberFormat="1" applyFont="1" applyBorder="1" applyAlignment="1">
      <alignment vertical="top" shrinkToFit="1"/>
    </xf>
    <xf numFmtId="179" fontId="6" fillId="0" borderId="0" xfId="1" applyNumberFormat="1" applyFont="1" applyAlignment="1">
      <alignment vertical="top" shrinkToFit="1"/>
    </xf>
    <xf numFmtId="0" fontId="6" fillId="0" borderId="16" xfId="1" applyFont="1" applyBorder="1" applyAlignment="1">
      <alignment horizontal="center" vertical="top" shrinkToFit="1"/>
    </xf>
    <xf numFmtId="0" fontId="5" fillId="0" borderId="0" xfId="1" applyFont="1" applyAlignment="1">
      <alignment vertical="top" shrinkToFit="1"/>
    </xf>
    <xf numFmtId="0" fontId="5" fillId="0" borderId="27" xfId="1" applyFont="1" applyBorder="1" applyAlignment="1">
      <alignment vertical="top" shrinkToFit="1"/>
    </xf>
    <xf numFmtId="0" fontId="6" fillId="0" borderId="19" xfId="1" applyFont="1" applyBorder="1" applyAlignment="1">
      <alignment horizontal="center" vertical="top" shrinkToFit="1"/>
    </xf>
    <xf numFmtId="0" fontId="6" fillId="0" borderId="17" xfId="1" applyFont="1" applyBorder="1" applyAlignment="1">
      <alignment horizontal="center" vertical="top" shrinkToFit="1"/>
    </xf>
    <xf numFmtId="0" fontId="6" fillId="0" borderId="18" xfId="1" applyFont="1" applyBorder="1" applyAlignment="1">
      <alignment horizontal="center" vertical="top" shrinkToFit="1"/>
    </xf>
    <xf numFmtId="179" fontId="6" fillId="0" borderId="19" xfId="1" applyNumberFormat="1" applyFont="1" applyBorder="1" applyAlignment="1">
      <alignment vertical="top" shrinkToFit="1"/>
    </xf>
    <xf numFmtId="179" fontId="6" fillId="0" borderId="17" xfId="1" applyNumberFormat="1" applyFont="1" applyBorder="1" applyAlignment="1">
      <alignment vertical="top" shrinkToFit="1"/>
    </xf>
    <xf numFmtId="0" fontId="5" fillId="0" borderId="17" xfId="1" applyFont="1" applyBorder="1" applyAlignment="1">
      <alignment vertical="top" shrinkToFit="1"/>
    </xf>
    <xf numFmtId="0" fontId="5" fillId="0" borderId="18" xfId="1" applyFont="1" applyBorder="1" applyAlignment="1">
      <alignment vertical="top" shrinkToFit="1"/>
    </xf>
    <xf numFmtId="0" fontId="5" fillId="0" borderId="19" xfId="1" applyFont="1" applyBorder="1">
      <alignment vertical="center"/>
    </xf>
    <xf numFmtId="0" fontId="6" fillId="0" borderId="23" xfId="1" applyFont="1" applyBorder="1" applyAlignment="1">
      <alignment vertical="top" shrinkToFit="1"/>
    </xf>
    <xf numFmtId="0" fontId="6" fillId="0" borderId="25" xfId="1" applyFont="1" applyBorder="1" applyAlignment="1">
      <alignment vertical="top" shrinkToFit="1"/>
    </xf>
    <xf numFmtId="0" fontId="6" fillId="0" borderId="0" xfId="1" applyFont="1" applyAlignment="1">
      <alignment vertical="top" shrinkToFit="1"/>
    </xf>
    <xf numFmtId="0" fontId="6" fillId="0" borderId="27" xfId="1" applyFont="1" applyBorder="1" applyAlignment="1">
      <alignment vertical="top" shrinkToFit="1"/>
    </xf>
    <xf numFmtId="0" fontId="5" fillId="0" borderId="23" xfId="1" applyFont="1" applyBorder="1" applyAlignment="1">
      <alignment horizontal="left" vertical="top" shrinkToFit="1"/>
    </xf>
    <xf numFmtId="179" fontId="5" fillId="0" borderId="9" xfId="1" applyNumberFormat="1" applyFont="1" applyBorder="1" applyAlignment="1">
      <alignment vertical="top" shrinkToFit="1"/>
    </xf>
    <xf numFmtId="179" fontId="5" fillId="0" borderId="23" xfId="1" applyNumberFormat="1" applyFont="1" applyBorder="1" applyAlignment="1">
      <alignment vertical="top" shrinkToFit="1"/>
    </xf>
    <xf numFmtId="0" fontId="5" fillId="0" borderId="25" xfId="1" applyFont="1" applyBorder="1" applyAlignment="1">
      <alignment horizontal="left" vertical="top" shrinkToFit="1"/>
    </xf>
    <xf numFmtId="0" fontId="5" fillId="0" borderId="9" xfId="1" applyFont="1" applyBorder="1" applyAlignment="1">
      <alignment horizontal="left" vertical="top" shrinkToFit="1"/>
    </xf>
    <xf numFmtId="0" fontId="5" fillId="0" borderId="0" xfId="1" applyFont="1" applyAlignment="1">
      <alignment horizontal="center" vertical="top" shrinkToFit="1"/>
    </xf>
    <xf numFmtId="0" fontId="5" fillId="0" borderId="27" xfId="1" applyFont="1" applyBorder="1" applyAlignment="1">
      <alignment horizontal="center" vertical="top" shrinkToFit="1"/>
    </xf>
    <xf numFmtId="0" fontId="5" fillId="0" borderId="16" xfId="1" applyFont="1" applyBorder="1" applyAlignment="1">
      <alignment horizontal="center" vertical="top" shrinkToFit="1"/>
    </xf>
    <xf numFmtId="0" fontId="5" fillId="0" borderId="17" xfId="1" applyFont="1" applyBorder="1" applyAlignment="1">
      <alignment horizontal="center" vertical="top" shrinkToFit="1"/>
    </xf>
    <xf numFmtId="0" fontId="5" fillId="0" borderId="18" xfId="1" applyFont="1" applyBorder="1" applyAlignment="1">
      <alignment horizontal="center" vertical="top" shrinkToFit="1"/>
    </xf>
    <xf numFmtId="0" fontId="5" fillId="0" borderId="19" xfId="1" applyFont="1" applyBorder="1" applyAlignment="1">
      <alignment horizontal="center" vertical="top" shrinkToFit="1"/>
    </xf>
    <xf numFmtId="0" fontId="6" fillId="0" borderId="17" xfId="1" applyFont="1" applyBorder="1" applyAlignment="1">
      <alignment vertical="top" shrinkToFit="1"/>
    </xf>
    <xf numFmtId="0" fontId="6" fillId="0" borderId="18" xfId="1" applyFont="1" applyBorder="1" applyAlignment="1">
      <alignment vertical="top" shrinkToFit="1"/>
    </xf>
    <xf numFmtId="0" fontId="5" fillId="0" borderId="0" xfId="1" applyFont="1" applyAlignment="1">
      <alignment horizontal="left" vertical="top" shrinkToFit="1"/>
    </xf>
    <xf numFmtId="179" fontId="5" fillId="0" borderId="16" xfId="1" applyNumberFormat="1" applyFont="1" applyBorder="1" applyAlignment="1">
      <alignment vertical="top" shrinkToFit="1"/>
    </xf>
    <xf numFmtId="179" fontId="5" fillId="0" borderId="0" xfId="1" applyNumberFormat="1" applyFont="1" applyAlignment="1">
      <alignment vertical="top" shrinkToFit="1"/>
    </xf>
    <xf numFmtId="0" fontId="5" fillId="0" borderId="27" xfId="1" applyFont="1" applyBorder="1" applyAlignment="1">
      <alignment horizontal="left" vertical="top" shrinkToFit="1"/>
    </xf>
    <xf numFmtId="0" fontId="5" fillId="0" borderId="16" xfId="1" applyFont="1" applyBorder="1" applyAlignment="1">
      <alignment horizontal="left" vertical="top" shrinkToFit="1"/>
    </xf>
    <xf numFmtId="179" fontId="5" fillId="0" borderId="19" xfId="1" applyNumberFormat="1" applyFont="1" applyBorder="1" applyAlignment="1">
      <alignment vertical="top" shrinkToFit="1"/>
    </xf>
    <xf numFmtId="179" fontId="5" fillId="0" borderId="17" xfId="1" applyNumberFormat="1" applyFont="1" applyBorder="1" applyAlignment="1">
      <alignment vertical="top" shrinkToFit="1"/>
    </xf>
    <xf numFmtId="0" fontId="68" fillId="3" borderId="15" xfId="1" applyFont="1" applyFill="1" applyBorder="1" applyAlignment="1">
      <alignment horizontal="center" vertical="center" wrapText="1" shrinkToFit="1"/>
    </xf>
    <xf numFmtId="0" fontId="68" fillId="3" borderId="25" xfId="1" applyFont="1" applyFill="1" applyBorder="1" applyAlignment="1">
      <alignment horizontal="center" vertical="center" wrapText="1" shrinkToFit="1"/>
    </xf>
    <xf numFmtId="0" fontId="58" fillId="4" borderId="82" xfId="1" applyFont="1" applyFill="1" applyBorder="1" applyAlignment="1">
      <alignment horizontal="center" vertical="center" shrinkToFit="1"/>
    </xf>
    <xf numFmtId="0" fontId="17" fillId="0" borderId="82" xfId="1" applyFont="1" applyBorder="1" applyAlignment="1">
      <alignment horizontal="center" vertical="center"/>
    </xf>
    <xf numFmtId="0" fontId="57" fillId="0" borderId="15" xfId="1" applyFont="1" applyBorder="1" applyAlignment="1"/>
    <xf numFmtId="0" fontId="57" fillId="0" borderId="21" xfId="1" applyFont="1" applyBorder="1" applyAlignment="1"/>
    <xf numFmtId="0" fontId="57" fillId="0" borderId="15" xfId="1" applyFont="1" applyBorder="1" applyAlignment="1">
      <alignment horizontal="right"/>
    </xf>
    <xf numFmtId="0" fontId="57" fillId="0" borderId="37" xfId="1" applyFont="1" applyBorder="1" applyAlignment="1"/>
    <xf numFmtId="0" fontId="57" fillId="0" borderId="34" xfId="1" applyFont="1" applyBorder="1" applyAlignment="1"/>
    <xf numFmtId="0" fontId="57" fillId="0" borderId="34" xfId="1" applyFont="1" applyBorder="1" applyAlignment="1">
      <alignment wrapText="1"/>
    </xf>
    <xf numFmtId="0" fontId="59" fillId="0" borderId="15" xfId="1" applyFont="1" applyBorder="1" applyAlignment="1">
      <alignment horizontal="right"/>
    </xf>
    <xf numFmtId="0" fontId="9" fillId="3" borderId="0" xfId="1" applyFont="1" applyFill="1">
      <alignment vertical="center"/>
    </xf>
    <xf numFmtId="0" fontId="57" fillId="0" borderId="21" xfId="1" applyFont="1" applyBorder="1" applyAlignment="1">
      <alignment horizontal="right"/>
    </xf>
    <xf numFmtId="0" fontId="57" fillId="5" borderId="25" xfId="1" applyFont="1" applyFill="1" applyBorder="1" applyAlignment="1">
      <alignment horizontal="right"/>
    </xf>
    <xf numFmtId="0" fontId="57" fillId="5" borderId="23" xfId="1" applyFont="1" applyFill="1" applyBorder="1" applyAlignment="1">
      <alignment horizontal="right"/>
    </xf>
    <xf numFmtId="0" fontId="57" fillId="5" borderId="36" xfId="1" applyFont="1" applyFill="1" applyBorder="1" applyAlignment="1">
      <alignment horizontal="right"/>
    </xf>
    <xf numFmtId="0" fontId="57" fillId="5" borderId="30" xfId="1" applyFont="1" applyFill="1" applyBorder="1" applyAlignment="1">
      <alignment horizontal="right"/>
    </xf>
    <xf numFmtId="0" fontId="6" fillId="3" borderId="0" xfId="1" applyFont="1" applyFill="1" applyAlignment="1">
      <alignment horizontal="center" vertical="center"/>
    </xf>
    <xf numFmtId="0" fontId="8" fillId="4" borderId="0" xfId="1" applyFont="1" applyFill="1">
      <alignment vertical="center"/>
    </xf>
    <xf numFmtId="0" fontId="9" fillId="0" borderId="22" xfId="1" applyFont="1" applyBorder="1" applyAlignment="1">
      <alignment horizontal="center" vertical="center" wrapText="1"/>
    </xf>
    <xf numFmtId="0" fontId="8" fillId="4" borderId="68" xfId="1" applyFont="1" applyFill="1" applyBorder="1">
      <alignment vertical="center"/>
    </xf>
    <xf numFmtId="0" fontId="8" fillId="4" borderId="83" xfId="1" applyFont="1" applyFill="1" applyBorder="1">
      <alignment vertical="center"/>
    </xf>
    <xf numFmtId="0" fontId="8" fillId="4" borderId="84" xfId="1" applyFont="1" applyFill="1" applyBorder="1">
      <alignment vertical="center"/>
    </xf>
    <xf numFmtId="0" fontId="6" fillId="0" borderId="15" xfId="1" applyFont="1" applyBorder="1" applyAlignment="1">
      <alignment horizontal="right" vertical="center"/>
    </xf>
    <xf numFmtId="0" fontId="6" fillId="0" borderId="25" xfId="1" applyFont="1" applyBorder="1" applyAlignment="1">
      <alignment horizontal="right" vertical="center"/>
    </xf>
    <xf numFmtId="0" fontId="6" fillId="0" borderId="23" xfId="1" applyFont="1" applyBorder="1" applyAlignment="1">
      <alignment horizontal="right" vertical="center"/>
    </xf>
    <xf numFmtId="0" fontId="6" fillId="0" borderId="66" xfId="1" applyFont="1" applyBorder="1" applyAlignment="1">
      <alignment horizontal="right" vertical="center"/>
    </xf>
    <xf numFmtId="0" fontId="6" fillId="0" borderId="21" xfId="1" applyFont="1" applyBorder="1" applyAlignment="1">
      <alignment horizontal="right" vertical="center"/>
    </xf>
    <xf numFmtId="0" fontId="6" fillId="0" borderId="9" xfId="1" applyFont="1" applyBorder="1" applyAlignment="1">
      <alignment horizontal="right" vertical="center"/>
    </xf>
    <xf numFmtId="0" fontId="6" fillId="4" borderId="25" xfId="1" applyFont="1" applyFill="1" applyBorder="1" applyAlignment="1">
      <alignment horizontal="right" vertical="center"/>
    </xf>
    <xf numFmtId="0" fontId="9" fillId="0" borderId="21" xfId="1" applyFont="1" applyBorder="1" applyAlignment="1">
      <alignment horizontal="right" vertical="center"/>
    </xf>
    <xf numFmtId="0" fontId="6" fillId="0" borderId="38" xfId="1" applyFont="1" applyBorder="1" applyAlignment="1">
      <alignment horizontal="right" vertical="center"/>
    </xf>
    <xf numFmtId="0" fontId="6" fillId="0" borderId="6" xfId="1" applyFont="1" applyBorder="1">
      <alignment vertical="center"/>
    </xf>
    <xf numFmtId="0" fontId="6" fillId="4" borderId="21" xfId="1" applyFont="1" applyFill="1" applyBorder="1" applyAlignment="1">
      <alignment horizontal="right" vertical="center"/>
    </xf>
    <xf numFmtId="0" fontId="6" fillId="0" borderId="0" xfId="1" applyFont="1" applyAlignment="1">
      <alignment vertical="top" wrapText="1"/>
    </xf>
    <xf numFmtId="0" fontId="8" fillId="4" borderId="10" xfId="1" applyFont="1" applyFill="1" applyBorder="1" applyAlignment="1">
      <alignment horizontal="right" vertical="center"/>
    </xf>
    <xf numFmtId="0" fontId="9" fillId="0" borderId="0" xfId="1" applyFont="1">
      <alignment vertical="center"/>
    </xf>
    <xf numFmtId="0" fontId="6" fillId="5" borderId="6" xfId="1" applyFont="1" applyFill="1" applyBorder="1" applyAlignment="1">
      <alignment horizontal="right" vertical="center"/>
    </xf>
    <xf numFmtId="0" fontId="6" fillId="5" borderId="15" xfId="1" applyFont="1" applyFill="1" applyBorder="1" applyAlignment="1">
      <alignment horizontal="right" vertical="center"/>
    </xf>
    <xf numFmtId="0" fontId="6" fillId="5" borderId="21" xfId="1" applyFont="1" applyFill="1" applyBorder="1" applyAlignment="1">
      <alignment horizontal="right" vertical="center"/>
    </xf>
    <xf numFmtId="0" fontId="6" fillId="5" borderId="38" xfId="1" applyFont="1" applyFill="1" applyBorder="1" applyAlignment="1">
      <alignment horizontal="right" vertical="center"/>
    </xf>
    <xf numFmtId="0" fontId="8" fillId="3" borderId="17" xfId="1" applyFont="1" applyFill="1" applyBorder="1" applyAlignment="1">
      <alignment horizontal="center" vertical="center" wrapText="1" shrinkToFit="1"/>
    </xf>
    <xf numFmtId="0" fontId="8" fillId="3" borderId="27" xfId="1" applyFont="1" applyFill="1" applyBorder="1" applyAlignment="1">
      <alignment horizontal="center" vertical="center" wrapText="1" shrinkToFit="1"/>
    </xf>
    <xf numFmtId="0" fontId="34" fillId="0" borderId="23" xfId="1" applyFont="1" applyBorder="1" applyAlignment="1">
      <alignment horizontal="center" vertical="center"/>
    </xf>
    <xf numFmtId="0" fontId="8" fillId="4" borderId="82" xfId="1" applyFont="1" applyFill="1" applyBorder="1" applyAlignment="1">
      <alignment horizontal="center" vertical="center" wrapText="1"/>
    </xf>
    <xf numFmtId="0" fontId="34" fillId="0" borderId="25" xfId="1" applyFont="1" applyBorder="1" applyAlignment="1">
      <alignment horizontal="center" vertical="center"/>
    </xf>
    <xf numFmtId="0" fontId="6" fillId="0" borderId="15" xfId="1" applyFont="1" applyBorder="1" applyAlignment="1"/>
    <xf numFmtId="0" fontId="6" fillId="0" borderId="21" xfId="1" applyFont="1" applyBorder="1" applyAlignment="1"/>
    <xf numFmtId="0" fontId="6" fillId="0" borderId="15" xfId="1" applyFont="1" applyBorder="1" applyAlignment="1">
      <alignment horizontal="right"/>
    </xf>
    <xf numFmtId="0" fontId="6" fillId="0" borderId="34" xfId="1" applyFont="1" applyBorder="1" applyAlignment="1">
      <alignment wrapText="1"/>
    </xf>
    <xf numFmtId="0" fontId="34" fillId="0" borderId="15" xfId="1" applyFont="1" applyBorder="1" applyAlignment="1">
      <alignment horizontal="right" vertical="center"/>
    </xf>
    <xf numFmtId="0" fontId="6" fillId="0" borderId="34" xfId="1" applyFont="1" applyBorder="1" applyAlignment="1"/>
    <xf numFmtId="0" fontId="6" fillId="4" borderId="15" xfId="1" applyFont="1" applyFill="1" applyBorder="1">
      <alignment vertical="center"/>
    </xf>
    <xf numFmtId="0" fontId="6" fillId="5" borderId="15" xfId="1" applyFont="1" applyFill="1" applyBorder="1" applyAlignment="1">
      <alignment horizontal="right"/>
    </xf>
    <xf numFmtId="0" fontId="6" fillId="5" borderId="21" xfId="1" applyFont="1" applyFill="1" applyBorder="1" applyAlignment="1"/>
    <xf numFmtId="0" fontId="6" fillId="5" borderId="15" xfId="1" applyFont="1" applyFill="1" applyBorder="1" applyAlignment="1"/>
    <xf numFmtId="0" fontId="6" fillId="5" borderId="34" xfId="1" applyFont="1" applyFill="1" applyBorder="1" applyAlignment="1"/>
    <xf numFmtId="0" fontId="6" fillId="5" borderId="21" xfId="1" applyFont="1" applyFill="1" applyBorder="1">
      <alignment vertical="center"/>
    </xf>
    <xf numFmtId="0" fontId="6" fillId="5" borderId="15" xfId="1" applyFont="1" applyFill="1" applyBorder="1">
      <alignment vertical="center"/>
    </xf>
    <xf numFmtId="0" fontId="8" fillId="5" borderId="21" xfId="1" applyFont="1" applyFill="1" applyBorder="1" applyAlignment="1">
      <alignment horizontal="right" vertical="center"/>
    </xf>
    <xf numFmtId="0" fontId="5" fillId="4" borderId="23" xfId="1" applyFont="1" applyFill="1" applyBorder="1" applyAlignment="1">
      <alignment horizontal="center" vertical="center"/>
    </xf>
    <xf numFmtId="0" fontId="8" fillId="3" borderId="23" xfId="1" applyFont="1" applyFill="1" applyBorder="1" applyAlignment="1">
      <alignment horizontal="center" vertical="center" wrapText="1" shrinkToFit="1"/>
    </xf>
    <xf numFmtId="0" fontId="8" fillId="3" borderId="25" xfId="1" applyFont="1" applyFill="1" applyBorder="1" applyAlignment="1">
      <alignment horizontal="center" vertical="center" wrapText="1" shrinkToFit="1"/>
    </xf>
    <xf numFmtId="0" fontId="8" fillId="4" borderId="23" xfId="1" applyFont="1" applyFill="1" applyBorder="1" applyAlignment="1">
      <alignment horizontal="center" vertical="center" wrapText="1"/>
    </xf>
    <xf numFmtId="0" fontId="8" fillId="4" borderId="82" xfId="1" applyFont="1" applyFill="1" applyBorder="1" applyAlignment="1">
      <alignment horizontal="center" vertical="center" wrapText="1" shrinkToFit="1"/>
    </xf>
    <xf numFmtId="0" fontId="34" fillId="0" borderId="82" xfId="1" applyFont="1" applyBorder="1" applyAlignment="1">
      <alignment horizontal="center" vertical="center" wrapText="1"/>
    </xf>
    <xf numFmtId="0" fontId="8" fillId="3" borderId="82" xfId="1" applyFont="1" applyFill="1" applyBorder="1" applyAlignment="1">
      <alignment horizontal="center" vertical="center" wrapText="1" shrinkToFit="1"/>
    </xf>
    <xf numFmtId="0" fontId="34" fillId="0" borderId="86" xfId="1" applyFont="1" applyBorder="1" applyAlignment="1">
      <alignment horizontal="center" vertical="center" wrapText="1" shrinkToFit="1"/>
    </xf>
    <xf numFmtId="0" fontId="5" fillId="4" borderId="16" xfId="1" applyFont="1" applyFill="1" applyBorder="1" applyAlignment="1">
      <alignment horizontal="center" vertical="center"/>
    </xf>
    <xf numFmtId="0" fontId="34" fillId="0" borderId="83" xfId="1" applyFont="1" applyBorder="1" applyAlignment="1">
      <alignment horizontal="left" vertical="center"/>
    </xf>
    <xf numFmtId="0" fontId="34" fillId="0" borderId="83" xfId="1" applyFont="1" applyBorder="1" applyAlignment="1">
      <alignment horizontal="center" vertical="center"/>
    </xf>
    <xf numFmtId="0" fontId="34" fillId="0" borderId="68" xfId="1" applyFont="1" applyBorder="1" applyAlignment="1">
      <alignment horizontal="center" vertical="center"/>
    </xf>
    <xf numFmtId="0" fontId="34" fillId="0" borderId="83" xfId="1" applyFont="1" applyBorder="1" applyAlignment="1">
      <alignment horizontal="center" vertical="center" wrapText="1" shrinkToFit="1"/>
    </xf>
    <xf numFmtId="0" fontId="34" fillId="0" borderId="87" xfId="1" applyFont="1" applyBorder="1" applyAlignment="1">
      <alignment horizontal="center" vertical="center" wrapText="1" shrinkToFit="1"/>
    </xf>
    <xf numFmtId="0" fontId="6" fillId="0" borderId="38" xfId="1" applyFont="1" applyBorder="1" applyAlignment="1">
      <alignment horizontal="right"/>
    </xf>
    <xf numFmtId="0" fontId="6" fillId="0" borderId="15" xfId="1" applyFont="1" applyBorder="1" applyAlignment="1">
      <alignment horizontal="right" wrapText="1"/>
    </xf>
    <xf numFmtId="0" fontId="6" fillId="0" borderId="21" xfId="1" applyFont="1" applyBorder="1" applyAlignment="1">
      <alignment horizontal="right"/>
    </xf>
    <xf numFmtId="0" fontId="6" fillId="5" borderId="38" xfId="1" applyFont="1" applyFill="1" applyBorder="1" applyAlignment="1">
      <alignment horizontal="right"/>
    </xf>
    <xf numFmtId="0" fontId="6" fillId="5" borderId="21" xfId="1" applyFont="1" applyFill="1" applyBorder="1" applyAlignment="1">
      <alignment horizontal="right"/>
    </xf>
    <xf numFmtId="0" fontId="5" fillId="0" borderId="23" xfId="1" applyFont="1" applyBorder="1" applyAlignment="1">
      <alignment horizontal="center" vertical="center"/>
    </xf>
    <xf numFmtId="0" fontId="5" fillId="0" borderId="25" xfId="1" applyFont="1" applyBorder="1" applyAlignment="1">
      <alignment horizontal="center" vertical="center"/>
    </xf>
    <xf numFmtId="0" fontId="5" fillId="0" borderId="0" xfId="1" applyFont="1" applyAlignment="1">
      <alignment horizontal="center" vertical="center"/>
    </xf>
    <xf numFmtId="0" fontId="5" fillId="0" borderId="27" xfId="1" applyFont="1" applyBorder="1" applyAlignment="1">
      <alignment horizontal="center" vertical="center"/>
    </xf>
    <xf numFmtId="0" fontId="6" fillId="6" borderId="21" xfId="1" applyFont="1" applyFill="1" applyBorder="1" applyAlignment="1">
      <alignment horizontal="right" vertical="center"/>
    </xf>
    <xf numFmtId="0" fontId="5" fillId="4" borderId="9" xfId="1" applyFont="1" applyFill="1" applyBorder="1">
      <alignment vertical="center"/>
    </xf>
    <xf numFmtId="0" fontId="5" fillId="4" borderId="23" xfId="1" applyFont="1" applyFill="1" applyBorder="1">
      <alignment vertical="center"/>
    </xf>
    <xf numFmtId="0" fontId="6" fillId="0" borderId="16" xfId="1" applyFont="1" applyBorder="1" applyAlignment="1">
      <alignment horizontal="right" vertical="center"/>
    </xf>
    <xf numFmtId="0" fontId="6" fillId="0" borderId="0" xfId="1" applyFont="1" applyAlignment="1">
      <alignment horizontal="right" vertical="center"/>
    </xf>
    <xf numFmtId="0" fontId="6" fillId="0" borderId="0" xfId="1" applyFont="1">
      <alignment vertical="center"/>
    </xf>
    <xf numFmtId="0" fontId="6" fillId="0" borderId="16" xfId="1" applyFont="1" applyBorder="1" applyAlignment="1">
      <alignment horizontal="center" vertical="center"/>
    </xf>
    <xf numFmtId="0" fontId="6" fillId="0" borderId="0" xfId="1" applyFont="1" applyAlignment="1">
      <alignment horizontal="center" vertical="center"/>
    </xf>
    <xf numFmtId="0" fontId="6" fillId="0" borderId="17" xfId="1" applyFont="1" applyBorder="1" applyAlignment="1">
      <alignment horizontal="center" vertical="center"/>
    </xf>
    <xf numFmtId="0" fontId="5" fillId="0" borderId="17" xfId="1" applyFont="1" applyBorder="1" applyAlignment="1">
      <alignment horizontal="center" vertical="center"/>
    </xf>
    <xf numFmtId="0" fontId="5" fillId="0" borderId="18" xfId="1" applyFont="1" applyBorder="1" applyAlignment="1">
      <alignment horizontal="center" vertical="center"/>
    </xf>
    <xf numFmtId="0" fontId="5" fillId="4" borderId="9" xfId="1" applyFont="1" applyFill="1" applyBorder="1" applyAlignment="1">
      <alignment horizontal="center" vertical="center"/>
    </xf>
    <xf numFmtId="0" fontId="6" fillId="3" borderId="23" xfId="1" applyFont="1" applyFill="1" applyBorder="1" applyAlignment="1">
      <alignment horizontal="center" vertical="center"/>
    </xf>
    <xf numFmtId="0" fontId="6" fillId="3" borderId="25" xfId="1" applyFont="1" applyFill="1" applyBorder="1" applyAlignment="1">
      <alignment horizontal="center" vertical="center"/>
    </xf>
    <xf numFmtId="0" fontId="5" fillId="0" borderId="16" xfId="1" applyFont="1" applyBorder="1" applyAlignment="1">
      <alignment horizontal="right" vertical="center"/>
    </xf>
    <xf numFmtId="0" fontId="5" fillId="0" borderId="0" xfId="1" applyFont="1" applyAlignment="1">
      <alignment horizontal="right" vertical="center"/>
    </xf>
    <xf numFmtId="0" fontId="6" fillId="3" borderId="27" xfId="1" applyFont="1" applyFill="1" applyBorder="1" applyAlignment="1">
      <alignment horizontal="center" vertical="center"/>
    </xf>
    <xf numFmtId="0" fontId="5" fillId="4" borderId="19" xfId="1" applyFont="1" applyFill="1" applyBorder="1" applyAlignment="1">
      <alignment horizontal="center" vertical="center"/>
    </xf>
    <xf numFmtId="0" fontId="5" fillId="0" borderId="19" xfId="1" applyFont="1" applyBorder="1" applyAlignment="1">
      <alignment horizontal="right" vertical="center"/>
    </xf>
    <xf numFmtId="0" fontId="5" fillId="0" borderId="17" xfId="1" applyFont="1" applyBorder="1" applyAlignment="1">
      <alignment horizontal="right" vertical="center"/>
    </xf>
    <xf numFmtId="0" fontId="6" fillId="0" borderId="17" xfId="1" applyFont="1" applyBorder="1" applyAlignment="1">
      <alignment horizontal="right" vertical="center"/>
    </xf>
    <xf numFmtId="0" fontId="6" fillId="3" borderId="17" xfId="1" applyFont="1" applyFill="1" applyBorder="1" applyAlignment="1">
      <alignment horizontal="center" vertical="center"/>
    </xf>
    <xf numFmtId="0" fontId="6" fillId="3" borderId="18" xfId="1" applyFont="1" applyFill="1" applyBorder="1" applyAlignment="1">
      <alignment horizontal="center" vertical="center"/>
    </xf>
    <xf numFmtId="0" fontId="6" fillId="4" borderId="21" xfId="1" applyFont="1" applyFill="1" applyBorder="1">
      <alignment vertical="center"/>
    </xf>
    <xf numFmtId="0" fontId="5" fillId="4" borderId="23" xfId="1" applyFont="1" applyFill="1" applyBorder="1" applyAlignment="1">
      <alignment horizontal="left" vertical="center"/>
    </xf>
    <xf numFmtId="0" fontId="6" fillId="4" borderId="0" xfId="1" applyFont="1" applyFill="1" applyAlignment="1">
      <alignment horizontal="center" vertical="center" shrinkToFit="1"/>
    </xf>
    <xf numFmtId="0" fontId="6" fillId="0" borderId="15" xfId="1" applyFont="1" applyBorder="1" applyAlignment="1">
      <alignment horizontal="right" shrinkToFit="1"/>
    </xf>
    <xf numFmtId="0" fontId="5" fillId="0" borderId="0" xfId="1" applyFont="1" applyAlignment="1">
      <alignment horizontal="right" vertical="center" shrinkToFit="1"/>
    </xf>
    <xf numFmtId="0" fontId="6" fillId="0" borderId="0" xfId="1" applyFont="1" applyAlignment="1">
      <alignment vertical="center" shrinkToFit="1"/>
    </xf>
    <xf numFmtId="0" fontId="6" fillId="0" borderId="0" xfId="1" applyFont="1" applyAlignment="1">
      <alignment horizontal="right" vertical="center" shrinkToFit="1"/>
    </xf>
    <xf numFmtId="0" fontId="6" fillId="5" borderId="15" xfId="1" applyFont="1" applyFill="1" applyBorder="1" applyAlignment="1">
      <alignment horizontal="right" shrinkToFit="1"/>
    </xf>
    <xf numFmtId="0" fontId="6" fillId="6" borderId="15" xfId="1" applyFont="1" applyFill="1" applyBorder="1" applyAlignment="1">
      <alignment horizontal="right" shrinkToFit="1"/>
    </xf>
    <xf numFmtId="0" fontId="5" fillId="0" borderId="17" xfId="1" applyFont="1" applyBorder="1" applyAlignment="1">
      <alignment horizontal="right" vertical="center" shrinkToFit="1"/>
    </xf>
    <xf numFmtId="0" fontId="6" fillId="0" borderId="17" xfId="1" applyFont="1" applyBorder="1" applyAlignment="1">
      <alignment vertical="center" shrinkToFit="1"/>
    </xf>
    <xf numFmtId="0" fontId="6" fillId="0" borderId="17" xfId="1" applyFont="1" applyBorder="1" applyAlignment="1">
      <alignment horizontal="right" vertical="center" shrinkToFit="1"/>
    </xf>
    <xf numFmtId="0" fontId="6" fillId="4" borderId="9" xfId="1" applyFont="1" applyFill="1" applyBorder="1" applyAlignment="1">
      <alignment horizontal="center" vertical="center" shrinkToFit="1"/>
    </xf>
    <xf numFmtId="0" fontId="6" fillId="4" borderId="23" xfId="1" applyFont="1" applyFill="1" applyBorder="1" applyAlignment="1">
      <alignment horizontal="center" vertical="center" shrinkToFit="1"/>
    </xf>
    <xf numFmtId="0" fontId="6" fillId="4" borderId="23" xfId="1" applyFont="1" applyFill="1" applyBorder="1" applyAlignment="1">
      <alignment vertical="center" shrinkToFit="1"/>
    </xf>
    <xf numFmtId="0" fontId="6" fillId="3" borderId="23" xfId="1" applyFont="1" applyFill="1" applyBorder="1" applyAlignment="1">
      <alignment vertical="center" shrinkToFit="1"/>
    </xf>
    <xf numFmtId="0" fontId="6" fillId="3" borderId="23" xfId="1" applyFont="1" applyFill="1" applyBorder="1" applyAlignment="1">
      <alignment vertical="center" wrapText="1"/>
    </xf>
    <xf numFmtId="0" fontId="6" fillId="3" borderId="25" xfId="1" applyFont="1" applyFill="1" applyBorder="1" applyAlignment="1">
      <alignment vertical="center" wrapText="1"/>
    </xf>
    <xf numFmtId="0" fontId="6" fillId="0" borderId="16" xfId="1" applyFont="1" applyBorder="1">
      <alignment vertical="center"/>
    </xf>
    <xf numFmtId="0" fontId="6" fillId="0" borderId="0" xfId="1" applyFont="1" applyAlignment="1">
      <alignment vertical="center" wrapText="1"/>
    </xf>
    <xf numFmtId="0" fontId="6" fillId="0" borderId="27" xfId="1" applyFont="1" applyBorder="1" applyAlignment="1">
      <alignment horizontal="right" vertical="center"/>
    </xf>
    <xf numFmtId="0" fontId="6" fillId="0" borderId="17" xfId="1" applyFont="1" applyBorder="1">
      <alignment vertical="center"/>
    </xf>
    <xf numFmtId="0" fontId="6" fillId="3" borderId="17" xfId="1" applyFont="1" applyFill="1" applyBorder="1" applyAlignment="1">
      <alignment vertical="center" wrapText="1"/>
    </xf>
    <xf numFmtId="0" fontId="6" fillId="0" borderId="17" xfId="1" applyFont="1" applyBorder="1" applyAlignment="1">
      <alignment vertical="center" wrapText="1"/>
    </xf>
    <xf numFmtId="0" fontId="6" fillId="0" borderId="18" xfId="1" applyFont="1" applyBorder="1" applyAlignment="1">
      <alignment vertical="center" wrapText="1"/>
    </xf>
    <xf numFmtId="0" fontId="10" fillId="0" borderId="0" xfId="2" applyFont="1" applyAlignment="1">
      <alignment horizontal="left" vertical="center"/>
    </xf>
    <xf numFmtId="176" fontId="10" fillId="0" borderId="0" xfId="1" applyNumberFormat="1" applyFont="1">
      <alignment vertical="center"/>
    </xf>
    <xf numFmtId="0" fontId="10" fillId="3" borderId="0" xfId="1" applyFont="1" applyFill="1">
      <alignment vertical="center"/>
    </xf>
    <xf numFmtId="49" fontId="10" fillId="3" borderId="0" xfId="1" applyNumberFormat="1" applyFont="1" applyFill="1" applyAlignment="1">
      <alignment horizontal="left" vertical="center"/>
    </xf>
    <xf numFmtId="49" fontId="10" fillId="3" borderId="0" xfId="1" applyNumberFormat="1" applyFont="1" applyFill="1" applyAlignment="1">
      <alignment horizontal="left" vertical="top"/>
    </xf>
    <xf numFmtId="0" fontId="20" fillId="3" borderId="0" xfId="1" applyFont="1" applyFill="1">
      <alignment vertical="center"/>
    </xf>
    <xf numFmtId="0" fontId="10" fillId="3" borderId="0" xfId="1" applyFont="1" applyFill="1" applyAlignment="1">
      <alignment vertical="center" wrapText="1"/>
    </xf>
    <xf numFmtId="0" fontId="66" fillId="3" borderId="0" xfId="1" applyFont="1" applyFill="1">
      <alignment vertical="center"/>
    </xf>
    <xf numFmtId="0" fontId="17" fillId="3" borderId="0" xfId="1" applyFont="1" applyFill="1">
      <alignment vertical="center"/>
    </xf>
    <xf numFmtId="176" fontId="66" fillId="0" borderId="0" xfId="1" applyNumberFormat="1" applyFont="1">
      <alignment vertical="center"/>
    </xf>
    <xf numFmtId="0" fontId="31" fillId="0" borderId="0" xfId="1" applyFont="1">
      <alignment vertical="center"/>
    </xf>
    <xf numFmtId="49" fontId="10" fillId="3" borderId="0" xfId="1" applyNumberFormat="1" applyFont="1" applyFill="1" applyAlignment="1">
      <alignment vertical="top"/>
    </xf>
    <xf numFmtId="0" fontId="10" fillId="3" borderId="0" xfId="1" applyFont="1" applyFill="1" applyAlignment="1">
      <alignment horizontal="left" vertical="center"/>
    </xf>
    <xf numFmtId="0" fontId="10" fillId="3" borderId="0" xfId="4" applyFont="1" applyFill="1">
      <alignment vertical="center"/>
    </xf>
    <xf numFmtId="0" fontId="0" fillId="3" borderId="0" xfId="4" applyFont="1" applyFill="1">
      <alignment vertical="center"/>
    </xf>
    <xf numFmtId="0" fontId="10" fillId="3" borderId="0" xfId="4" applyFont="1" applyFill="1" applyAlignment="1">
      <alignment vertical="center" wrapText="1"/>
    </xf>
    <xf numFmtId="0" fontId="43" fillId="3" borderId="0" xfId="1" applyFont="1" applyFill="1">
      <alignment vertical="center"/>
    </xf>
    <xf numFmtId="0" fontId="36" fillId="3" borderId="0" xfId="1" applyFont="1" applyFill="1" applyAlignment="1">
      <alignment horizontal="center" vertical="center" wrapText="1"/>
    </xf>
    <xf numFmtId="0" fontId="4" fillId="0" borderId="17" xfId="1" applyBorder="1" applyAlignment="1">
      <alignment horizontal="center" vertical="center" wrapText="1"/>
    </xf>
    <xf numFmtId="0" fontId="34" fillId="0" borderId="23" xfId="1" applyFont="1" applyBorder="1" applyAlignment="1">
      <alignment horizontal="center" vertical="center" wrapText="1"/>
    </xf>
    <xf numFmtId="0" fontId="34" fillId="0" borderId="17" xfId="1" applyFont="1" applyBorder="1" applyAlignment="1">
      <alignment horizontal="center" vertical="center" wrapText="1"/>
    </xf>
    <xf numFmtId="0" fontId="6" fillId="0" borderId="6" xfId="1" applyFont="1" applyBorder="1" applyAlignment="1"/>
    <xf numFmtId="0" fontId="6" fillId="5" borderId="6" xfId="1" applyFont="1" applyFill="1" applyBorder="1" applyAlignment="1">
      <alignment horizontal="right"/>
    </xf>
    <xf numFmtId="0" fontId="6" fillId="5" borderId="6" xfId="1" applyFont="1" applyFill="1" applyBorder="1" applyAlignment="1"/>
    <xf numFmtId="0" fontId="34" fillId="0" borderId="0" xfId="1" applyFont="1" applyAlignment="1">
      <alignment horizontal="center" vertical="center" wrapText="1"/>
    </xf>
    <xf numFmtId="0" fontId="17" fillId="0" borderId="114" xfId="1" applyFont="1" applyBorder="1" applyAlignment="1">
      <alignment horizontal="center" vertical="center"/>
    </xf>
    <xf numFmtId="0" fontId="17" fillId="0" borderId="115" xfId="1" applyFont="1" applyBorder="1" applyAlignment="1">
      <alignment horizontal="center" vertical="center"/>
    </xf>
    <xf numFmtId="0" fontId="58" fillId="4" borderId="114" xfId="1" applyFont="1" applyFill="1" applyBorder="1" applyAlignment="1">
      <alignment horizontal="center" vertical="center" shrinkToFit="1"/>
    </xf>
    <xf numFmtId="0" fontId="62" fillId="4" borderId="114" xfId="1" applyFont="1" applyFill="1" applyBorder="1" applyAlignment="1">
      <alignment vertical="center" wrapText="1"/>
    </xf>
    <xf numFmtId="0" fontId="62" fillId="4" borderId="114" xfId="1" applyFont="1" applyFill="1" applyBorder="1">
      <alignment vertical="center"/>
    </xf>
    <xf numFmtId="0" fontId="41" fillId="0" borderId="117" xfId="1" applyFont="1" applyBorder="1">
      <alignment vertical="center"/>
    </xf>
    <xf numFmtId="0" fontId="6" fillId="8" borderId="21" xfId="1" applyFont="1" applyFill="1" applyBorder="1" applyAlignment="1">
      <alignment horizontal="right"/>
    </xf>
    <xf numFmtId="0" fontId="6" fillId="8" borderId="15" xfId="1" applyFont="1" applyFill="1" applyBorder="1" applyAlignment="1">
      <alignment horizontal="right"/>
    </xf>
    <xf numFmtId="0" fontId="6" fillId="8" borderId="38" xfId="1" applyFont="1" applyFill="1" applyBorder="1" applyAlignment="1">
      <alignment horizontal="right"/>
    </xf>
    <xf numFmtId="0" fontId="6" fillId="9" borderId="38" xfId="1" applyFont="1" applyFill="1" applyBorder="1" applyAlignment="1">
      <alignment horizontal="right"/>
    </xf>
    <xf numFmtId="0" fontId="6" fillId="9" borderId="17" xfId="1" applyFont="1" applyFill="1" applyBorder="1" applyAlignment="1">
      <alignment wrapText="1"/>
    </xf>
    <xf numFmtId="0" fontId="6" fillId="9" borderId="21" xfId="1" applyFont="1" applyFill="1" applyBorder="1" applyAlignment="1">
      <alignment horizontal="right"/>
    </xf>
    <xf numFmtId="0" fontId="6" fillId="9" borderId="6" xfId="1" applyFont="1" applyFill="1" applyBorder="1" applyAlignment="1">
      <alignment horizontal="right"/>
    </xf>
    <xf numFmtId="0" fontId="6" fillId="9" borderId="15" xfId="1" applyFont="1" applyFill="1" applyBorder="1" applyAlignment="1">
      <alignment horizontal="right"/>
    </xf>
    <xf numFmtId="0" fontId="9" fillId="3" borderId="0" xfId="1" applyFont="1" applyFill="1" applyAlignment="1"/>
    <xf numFmtId="0" fontId="8" fillId="9" borderId="15" xfId="1" applyFont="1" applyFill="1" applyBorder="1" applyAlignment="1">
      <alignment horizontal="left" vertical="center" wrapText="1" indent="1"/>
    </xf>
    <xf numFmtId="0" fontId="8" fillId="9" borderId="21" xfId="1" applyFont="1" applyFill="1" applyBorder="1" applyAlignment="1">
      <alignment horizontal="left" vertical="center" wrapText="1" indent="1"/>
    </xf>
    <xf numFmtId="0" fontId="6" fillId="9" borderId="23" xfId="1" applyFont="1" applyFill="1" applyBorder="1" applyAlignment="1">
      <alignment horizontal="right"/>
    </xf>
    <xf numFmtId="0" fontId="6" fillId="9" borderId="25" xfId="1" applyFont="1" applyFill="1" applyBorder="1" applyAlignment="1">
      <alignment horizontal="right"/>
    </xf>
    <xf numFmtId="0" fontId="8" fillId="9" borderId="6" xfId="1" applyFont="1" applyFill="1" applyBorder="1" applyAlignment="1">
      <alignment horizontal="left" vertical="center" indent="1"/>
    </xf>
    <xf numFmtId="0" fontId="6" fillId="9" borderId="15" xfId="1" applyFont="1" applyFill="1" applyBorder="1" applyAlignment="1"/>
    <xf numFmtId="0" fontId="6" fillId="9" borderId="6" xfId="1" applyFont="1" applyFill="1" applyBorder="1" applyAlignment="1"/>
    <xf numFmtId="0" fontId="9" fillId="9" borderId="21" xfId="1" applyFont="1" applyFill="1" applyBorder="1" applyAlignment="1"/>
    <xf numFmtId="0" fontId="57" fillId="10" borderId="23" xfId="1" applyFont="1" applyFill="1" applyBorder="1" applyAlignment="1">
      <alignment horizontal="right"/>
    </xf>
    <xf numFmtId="0" fontId="58" fillId="4" borderId="114" xfId="1" applyFont="1" applyFill="1" applyBorder="1" applyAlignment="1">
      <alignment horizontal="center" vertical="center"/>
    </xf>
    <xf numFmtId="0" fontId="58" fillId="4" borderId="82" xfId="1" applyFont="1" applyFill="1" applyBorder="1" applyAlignment="1">
      <alignment horizontal="center" vertical="center"/>
    </xf>
    <xf numFmtId="0" fontId="46" fillId="4" borderId="82" xfId="1" applyFont="1" applyFill="1" applyBorder="1" applyAlignment="1">
      <alignment vertical="center" wrapText="1" shrinkToFit="1"/>
    </xf>
    <xf numFmtId="0" fontId="46" fillId="4" borderId="114" xfId="1" applyFont="1" applyFill="1" applyBorder="1" applyAlignment="1">
      <alignment vertical="center" wrapText="1" shrinkToFit="1"/>
    </xf>
    <xf numFmtId="0" fontId="8" fillId="4" borderId="114" xfId="1" applyFont="1" applyFill="1" applyBorder="1">
      <alignment vertical="center"/>
    </xf>
    <xf numFmtId="0" fontId="8" fillId="4" borderId="115" xfId="1" applyFont="1" applyFill="1" applyBorder="1">
      <alignment vertical="center"/>
    </xf>
    <xf numFmtId="0" fontId="45" fillId="4" borderId="82" xfId="1" applyFont="1" applyFill="1" applyBorder="1" applyAlignment="1">
      <alignment vertical="center" wrapText="1"/>
    </xf>
    <xf numFmtId="0" fontId="45" fillId="4" borderId="114" xfId="1" applyFont="1" applyFill="1" applyBorder="1" applyAlignment="1">
      <alignment vertical="center" wrapText="1"/>
    </xf>
    <xf numFmtId="0" fontId="45" fillId="4" borderId="117" xfId="1" applyFont="1" applyFill="1" applyBorder="1" applyAlignment="1">
      <alignment vertical="center" wrapText="1"/>
    </xf>
    <xf numFmtId="0" fontId="6" fillId="8" borderId="25" xfId="1" applyFont="1" applyFill="1" applyBorder="1" applyAlignment="1">
      <alignment horizontal="right"/>
    </xf>
    <xf numFmtId="0" fontId="6" fillId="8" borderId="23" xfId="1" applyFont="1" applyFill="1" applyBorder="1" applyAlignment="1">
      <alignment horizontal="right"/>
    </xf>
    <xf numFmtId="0" fontId="6" fillId="9" borderId="66" xfId="1" applyFont="1" applyFill="1" applyBorder="1" applyAlignment="1">
      <alignment horizontal="right"/>
    </xf>
    <xf numFmtId="0" fontId="6" fillId="9" borderId="19" xfId="1" applyFont="1" applyFill="1" applyBorder="1" applyAlignment="1"/>
    <xf numFmtId="0" fontId="6" fillId="9" borderId="18" xfId="1" applyFont="1" applyFill="1" applyBorder="1" applyAlignment="1"/>
    <xf numFmtId="0" fontId="6" fillId="9" borderId="9" xfId="1" applyFont="1" applyFill="1" applyBorder="1" applyAlignment="1">
      <alignment horizontal="right"/>
    </xf>
    <xf numFmtId="0" fontId="6" fillId="8" borderId="66" xfId="1" applyFont="1" applyFill="1" applyBorder="1" applyAlignment="1">
      <alignment horizontal="right"/>
    </xf>
    <xf numFmtId="0" fontId="6" fillId="9" borderId="21" xfId="1" applyFont="1" applyFill="1" applyBorder="1" applyAlignment="1"/>
    <xf numFmtId="0" fontId="6" fillId="9" borderId="38" xfId="1" applyFont="1" applyFill="1" applyBorder="1" applyAlignment="1"/>
    <xf numFmtId="0" fontId="9" fillId="9" borderId="21" xfId="1" applyFont="1" applyFill="1" applyBorder="1" applyAlignment="1">
      <alignment horizontal="center"/>
    </xf>
    <xf numFmtId="0" fontId="9" fillId="0" borderId="21" xfId="1" applyFont="1" applyBorder="1" applyAlignment="1"/>
    <xf numFmtId="0" fontId="6" fillId="10" borderId="15" xfId="1" applyFont="1" applyFill="1" applyBorder="1" applyAlignment="1">
      <alignment horizontal="right"/>
    </xf>
    <xf numFmtId="0" fontId="8" fillId="3" borderId="15" xfId="1" applyFont="1" applyFill="1" applyBorder="1" applyAlignment="1">
      <alignment horizontal="center" vertical="center" wrapText="1" shrinkToFit="1"/>
    </xf>
    <xf numFmtId="0" fontId="6" fillId="0" borderId="135" xfId="1" applyFont="1" applyBorder="1" applyAlignment="1">
      <alignment wrapText="1"/>
    </xf>
    <xf numFmtId="0" fontId="6" fillId="0" borderId="135" xfId="1" applyFont="1" applyBorder="1" applyAlignment="1"/>
    <xf numFmtId="0" fontId="6" fillId="5" borderId="128" xfId="1" applyFont="1" applyFill="1" applyBorder="1" applyAlignment="1"/>
    <xf numFmtId="0" fontId="6" fillId="5" borderId="135" xfId="1" applyFont="1" applyFill="1" applyBorder="1" applyAlignment="1"/>
    <xf numFmtId="0" fontId="8" fillId="0" borderId="82" xfId="1" applyFont="1" applyBorder="1" applyAlignment="1">
      <alignment horizontal="center" vertical="center" wrapText="1"/>
    </xf>
    <xf numFmtId="0" fontId="8" fillId="0" borderId="82" xfId="1" applyFont="1" applyBorder="1" applyAlignment="1">
      <alignment horizontal="center" vertical="center" wrapText="1" shrinkToFit="1"/>
    </xf>
    <xf numFmtId="0" fontId="6" fillId="4" borderId="23" xfId="1" applyFont="1" applyFill="1" applyBorder="1">
      <alignment vertical="center"/>
    </xf>
    <xf numFmtId="0" fontId="6" fillId="4" borderId="25" xfId="1" applyFont="1" applyFill="1" applyBorder="1">
      <alignment vertical="center"/>
    </xf>
    <xf numFmtId="49" fontId="10" fillId="0" borderId="0" xfId="1" applyNumberFormat="1" applyFont="1">
      <alignment vertical="center"/>
    </xf>
    <xf numFmtId="182" fontId="10" fillId="0" borderId="0" xfId="1" applyNumberFormat="1" applyFont="1">
      <alignment vertical="center"/>
    </xf>
    <xf numFmtId="0" fontId="10" fillId="0" borderId="0" xfId="1" applyFont="1" applyAlignment="1">
      <alignment horizontal="left" vertical="center" wrapText="1"/>
    </xf>
    <xf numFmtId="0" fontId="66" fillId="0" borderId="0" xfId="1" applyFont="1" applyAlignment="1">
      <alignment horizontal="left" vertical="center"/>
    </xf>
    <xf numFmtId="49" fontId="10" fillId="0" borderId="0" xfId="1" applyNumberFormat="1" applyFont="1" applyAlignment="1">
      <alignment vertical="top"/>
    </xf>
    <xf numFmtId="0" fontId="47" fillId="0" borderId="0" xfId="4" applyFont="1" applyAlignment="1">
      <alignment horizontal="left" vertical="center" wrapText="1"/>
    </xf>
    <xf numFmtId="0" fontId="10" fillId="4" borderId="0" xfId="1" applyFont="1" applyFill="1" applyAlignment="1">
      <alignment horizontal="left" vertical="center"/>
    </xf>
    <xf numFmtId="0" fontId="56" fillId="4" borderId="0" xfId="0" applyFont="1" applyFill="1">
      <alignment vertical="center"/>
    </xf>
    <xf numFmtId="0" fontId="5" fillId="3" borderId="0" xfId="0" applyFont="1" applyFill="1">
      <alignment vertical="center"/>
    </xf>
    <xf numFmtId="0" fontId="6" fillId="12" borderId="23" xfId="1" applyFont="1" applyFill="1" applyBorder="1" applyAlignment="1">
      <alignment horizontal="right"/>
    </xf>
    <xf numFmtId="0" fontId="6" fillId="12" borderId="0" xfId="1" applyFont="1" applyFill="1" applyAlignment="1">
      <alignment horizontal="right"/>
    </xf>
    <xf numFmtId="0" fontId="6" fillId="12" borderId="116" xfId="1" applyFont="1" applyFill="1" applyBorder="1" applyAlignment="1">
      <alignment horizontal="right"/>
    </xf>
    <xf numFmtId="0" fontId="6" fillId="12" borderId="64" xfId="1" applyFont="1" applyFill="1" applyBorder="1" applyAlignment="1">
      <alignment horizontal="right"/>
    </xf>
    <xf numFmtId="0" fontId="6" fillId="12" borderId="36" xfId="1" applyFont="1" applyFill="1" applyBorder="1" applyAlignment="1">
      <alignment horizontal="right"/>
    </xf>
    <xf numFmtId="0" fontId="6" fillId="11" borderId="21" xfId="1" applyFont="1" applyFill="1" applyBorder="1" applyAlignment="1">
      <alignment horizontal="right"/>
    </xf>
    <xf numFmtId="0" fontId="57" fillId="11" borderId="25" xfId="1" applyFont="1" applyFill="1" applyBorder="1" applyAlignment="1">
      <alignment horizontal="right"/>
    </xf>
    <xf numFmtId="0" fontId="6" fillId="11" borderId="38" xfId="1" applyFont="1" applyFill="1" applyBorder="1" applyAlignment="1">
      <alignment horizontal="right"/>
    </xf>
    <xf numFmtId="0" fontId="57" fillId="11" borderId="38" xfId="1" applyFont="1" applyFill="1" applyBorder="1" applyAlignment="1">
      <alignment horizontal="right"/>
    </xf>
    <xf numFmtId="0" fontId="9" fillId="12" borderId="25" xfId="1" applyFont="1" applyFill="1" applyBorder="1" applyAlignment="1"/>
    <xf numFmtId="0" fontId="57" fillId="12" borderId="23" xfId="1" applyFont="1" applyFill="1" applyBorder="1" applyAlignment="1">
      <alignment horizontal="right"/>
    </xf>
    <xf numFmtId="0" fontId="6" fillId="10" borderId="38" xfId="1" applyFont="1" applyFill="1" applyBorder="1" applyAlignment="1">
      <alignment horizontal="right"/>
    </xf>
    <xf numFmtId="0" fontId="6" fillId="11" borderId="15" xfId="1" applyFont="1" applyFill="1" applyBorder="1" applyAlignment="1">
      <alignment horizontal="right"/>
    </xf>
    <xf numFmtId="0" fontId="6" fillId="11" borderId="25" xfId="1" applyFont="1" applyFill="1" applyBorder="1" applyAlignment="1">
      <alignment horizontal="right"/>
    </xf>
    <xf numFmtId="0" fontId="6" fillId="10" borderId="66" xfId="1" applyFont="1" applyFill="1" applyBorder="1" applyAlignment="1">
      <alignment horizontal="right"/>
    </xf>
    <xf numFmtId="0" fontId="6" fillId="12" borderId="129" xfId="1" applyFont="1" applyFill="1" applyBorder="1" applyAlignment="1">
      <alignment horizontal="right"/>
    </xf>
    <xf numFmtId="0" fontId="6" fillId="12" borderId="130" xfId="1" applyFont="1" applyFill="1" applyBorder="1" applyAlignment="1">
      <alignment horizontal="right"/>
    </xf>
    <xf numFmtId="0" fontId="6" fillId="12" borderId="131" xfId="1" applyFont="1" applyFill="1" applyBorder="1" applyAlignment="1">
      <alignment horizontal="right"/>
    </xf>
    <xf numFmtId="0" fontId="6" fillId="12" borderId="128" xfId="1" applyFont="1" applyFill="1" applyBorder="1" applyAlignment="1">
      <alignment horizontal="right"/>
    </xf>
    <xf numFmtId="0" fontId="6" fillId="11" borderId="23" xfId="1" applyFont="1" applyFill="1" applyBorder="1" applyAlignment="1">
      <alignment horizontal="right"/>
    </xf>
    <xf numFmtId="0" fontId="6" fillId="11" borderId="66" xfId="1" applyFont="1" applyFill="1" applyBorder="1" applyAlignment="1">
      <alignment horizontal="right"/>
    </xf>
    <xf numFmtId="0" fontId="9" fillId="12" borderId="21" xfId="1" applyFont="1" applyFill="1" applyBorder="1" applyAlignment="1">
      <alignment horizontal="center" vertical="center"/>
    </xf>
    <xf numFmtId="0" fontId="6" fillId="13" borderId="38" xfId="1" applyFont="1" applyFill="1" applyBorder="1" applyAlignment="1">
      <alignment horizontal="right"/>
    </xf>
    <xf numFmtId="0" fontId="6" fillId="14" borderId="15" xfId="1" applyFont="1" applyFill="1" applyBorder="1" applyAlignment="1">
      <alignment horizontal="right"/>
    </xf>
    <xf numFmtId="0" fontId="6" fillId="14" borderId="38" xfId="1" applyFont="1" applyFill="1" applyBorder="1" applyAlignment="1">
      <alignment horizontal="right"/>
    </xf>
    <xf numFmtId="0" fontId="10" fillId="0" borderId="0" xfId="0" applyFont="1">
      <alignment vertical="center"/>
    </xf>
    <xf numFmtId="0" fontId="5" fillId="0" borderId="23" xfId="0" applyFont="1" applyBorder="1" applyAlignment="1">
      <alignment horizontal="left" vertical="center" wrapText="1"/>
    </xf>
    <xf numFmtId="0" fontId="21" fillId="0" borderId="23" xfId="0" applyFont="1" applyBorder="1" applyAlignment="1">
      <alignment horizontal="left" vertical="center" wrapText="1"/>
    </xf>
    <xf numFmtId="0" fontId="36" fillId="0" borderId="0" xfId="0" applyFont="1" applyAlignment="1">
      <alignment horizontal="left" vertical="center"/>
    </xf>
    <xf numFmtId="0" fontId="32" fillId="0" borderId="0" xfId="0" applyFont="1" applyAlignment="1">
      <alignment horizontal="left" vertical="center"/>
    </xf>
    <xf numFmtId="0" fontId="36" fillId="0" borderId="17"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40" fillId="0" borderId="0" xfId="0" applyFont="1" applyAlignment="1">
      <alignment horizontal="center" vertical="center"/>
    </xf>
    <xf numFmtId="0" fontId="30" fillId="0" borderId="29" xfId="0" applyFont="1" applyBorder="1" applyAlignment="1">
      <alignment horizontal="right"/>
    </xf>
    <xf numFmtId="0" fontId="6" fillId="4" borderId="19" xfId="1" applyFont="1" applyFill="1" applyBorder="1" applyAlignment="1">
      <alignment horizontal="center" vertical="center"/>
    </xf>
    <xf numFmtId="0" fontId="5" fillId="4" borderId="17" xfId="1" applyFont="1" applyFill="1" applyBorder="1" applyAlignment="1">
      <alignment horizontal="center" vertical="center"/>
    </xf>
    <xf numFmtId="0" fontId="6" fillId="0" borderId="6" xfId="1" applyFont="1" applyBorder="1" applyAlignment="1">
      <alignment horizontal="right"/>
    </xf>
    <xf numFmtId="0" fontId="6" fillId="0" borderId="15" xfId="1" applyFont="1" applyBorder="1" applyAlignment="1">
      <alignment horizontal="right"/>
    </xf>
    <xf numFmtId="0" fontId="6" fillId="0" borderId="21" xfId="1" applyFont="1" applyBorder="1" applyAlignment="1">
      <alignment horizontal="right"/>
    </xf>
    <xf numFmtId="0" fontId="5" fillId="0" borderId="6" xfId="1" applyFont="1" applyBorder="1" applyAlignment="1">
      <alignment horizontal="right"/>
    </xf>
    <xf numFmtId="0" fontId="5" fillId="0" borderId="15" xfId="1" applyFont="1" applyBorder="1" applyAlignment="1">
      <alignment horizontal="right"/>
    </xf>
    <xf numFmtId="0" fontId="6" fillId="4" borderId="0" xfId="1" applyFont="1" applyFill="1" applyAlignment="1">
      <alignment horizontal="center" vertical="center"/>
    </xf>
    <xf numFmtId="0" fontId="5" fillId="5" borderId="6" xfId="1" applyFont="1" applyFill="1" applyBorder="1" applyAlignment="1">
      <alignment horizontal="right" shrinkToFit="1"/>
    </xf>
    <xf numFmtId="0" fontId="5" fillId="5" borderId="15" xfId="1" applyFont="1" applyFill="1" applyBorder="1" applyAlignment="1">
      <alignment horizontal="right" shrinkToFit="1"/>
    </xf>
    <xf numFmtId="0" fontId="6" fillId="6" borderId="15" xfId="1" applyFont="1" applyFill="1" applyBorder="1" applyAlignment="1">
      <alignment horizontal="right" shrinkToFit="1"/>
    </xf>
    <xf numFmtId="0" fontId="6" fillId="5" borderId="15" xfId="1" applyFont="1" applyFill="1" applyBorder="1" applyAlignment="1">
      <alignment horizontal="right"/>
    </xf>
    <xf numFmtId="0" fontId="6" fillId="5" borderId="21" xfId="1" applyFont="1" applyFill="1" applyBorder="1" applyAlignment="1">
      <alignment horizontal="right"/>
    </xf>
    <xf numFmtId="0" fontId="6" fillId="0" borderId="15" xfId="1" applyFont="1" applyBorder="1" applyAlignment="1">
      <alignment horizontal="right" shrinkToFit="1"/>
    </xf>
    <xf numFmtId="0" fontId="6" fillId="0" borderId="21" xfId="1" applyFont="1" applyBorder="1" applyAlignment="1">
      <alignment horizontal="right" shrinkToFit="1"/>
    </xf>
    <xf numFmtId="0" fontId="6" fillId="4" borderId="23" xfId="1" applyFont="1" applyFill="1" applyBorder="1" applyAlignment="1">
      <alignment horizontal="center" vertical="center"/>
    </xf>
    <xf numFmtId="0" fontId="6" fillId="4" borderId="25" xfId="1" applyFont="1" applyFill="1" applyBorder="1" applyAlignment="1">
      <alignment horizontal="center" vertical="center"/>
    </xf>
    <xf numFmtId="0" fontId="6" fillId="4" borderId="27" xfId="1" applyFont="1" applyFill="1" applyBorder="1" applyAlignment="1">
      <alignment horizontal="center" vertical="center"/>
    </xf>
    <xf numFmtId="0" fontId="6" fillId="4" borderId="9" xfId="1" applyFont="1" applyFill="1" applyBorder="1" applyAlignment="1">
      <alignment horizontal="center" vertical="center"/>
    </xf>
    <xf numFmtId="0" fontId="4" fillId="0" borderId="23" xfId="1" applyBorder="1" applyAlignment="1">
      <alignment horizontal="center" vertical="center"/>
    </xf>
    <xf numFmtId="0" fontId="4" fillId="0" borderId="25" xfId="1" applyBorder="1" applyAlignment="1">
      <alignment horizontal="center" vertical="center"/>
    </xf>
    <xf numFmtId="0" fontId="4" fillId="0" borderId="19" xfId="1" applyBorder="1" applyAlignment="1">
      <alignment horizontal="center" vertical="center"/>
    </xf>
    <xf numFmtId="0" fontId="4" fillId="0" borderId="17" xfId="1" applyBorder="1" applyAlignment="1">
      <alignment horizontal="center" vertical="center"/>
    </xf>
    <xf numFmtId="0" fontId="4" fillId="0" borderId="18" xfId="1" applyBorder="1" applyAlignment="1">
      <alignment horizontal="center" vertical="center"/>
    </xf>
    <xf numFmtId="0" fontId="10" fillId="3" borderId="0" xfId="1" applyFont="1" applyFill="1">
      <alignment vertical="center"/>
    </xf>
    <xf numFmtId="0" fontId="6" fillId="4" borderId="6" xfId="1" applyFont="1" applyFill="1" applyBorder="1" applyAlignment="1">
      <alignment horizontal="center" vertical="center"/>
    </xf>
    <xf numFmtId="0" fontId="6" fillId="4" borderId="15" xfId="1" applyFont="1" applyFill="1" applyBorder="1" applyAlignment="1">
      <alignment horizontal="center" vertical="center"/>
    </xf>
    <xf numFmtId="0" fontId="6" fillId="4" borderId="21" xfId="1" applyFont="1" applyFill="1" applyBorder="1" applyAlignment="1">
      <alignment horizontal="center" vertical="center"/>
    </xf>
    <xf numFmtId="0" fontId="4" fillId="3" borderId="6" xfId="1" applyFill="1" applyBorder="1" applyAlignment="1">
      <alignment horizontal="right"/>
    </xf>
    <xf numFmtId="0" fontId="4" fillId="3" borderId="15" xfId="1" applyFill="1" applyBorder="1" applyAlignment="1">
      <alignment horizontal="right"/>
    </xf>
    <xf numFmtId="0" fontId="6" fillId="5" borderId="6" xfId="1" applyFont="1" applyFill="1" applyBorder="1" applyAlignment="1">
      <alignment horizontal="right" shrinkToFit="1"/>
    </xf>
    <xf numFmtId="0" fontId="6" fillId="5" borderId="15" xfId="1" applyFont="1" applyFill="1" applyBorder="1" applyAlignment="1">
      <alignment horizontal="right" shrinkToFit="1"/>
    </xf>
    <xf numFmtId="0" fontId="6" fillId="5" borderId="21" xfId="1" applyFont="1" applyFill="1" applyBorder="1" applyAlignment="1">
      <alignment horizontal="right" shrinkToFit="1"/>
    </xf>
    <xf numFmtId="0" fontId="6" fillId="4" borderId="9" xfId="1" applyFont="1" applyFill="1" applyBorder="1" applyAlignment="1">
      <alignment horizontal="left" vertical="center" shrinkToFit="1"/>
    </xf>
    <xf numFmtId="0" fontId="6" fillId="4" borderId="23" xfId="1" applyFont="1" applyFill="1" applyBorder="1" applyAlignment="1">
      <alignment horizontal="left" vertical="center" shrinkToFit="1"/>
    </xf>
    <xf numFmtId="0" fontId="6" fillId="4" borderId="25" xfId="1" applyFont="1" applyFill="1" applyBorder="1" applyAlignment="1">
      <alignment horizontal="left" vertical="center" shrinkToFit="1"/>
    </xf>
    <xf numFmtId="0" fontId="6" fillId="4" borderId="6" xfId="1" applyFont="1" applyFill="1" applyBorder="1" applyAlignment="1">
      <alignment horizontal="center" vertical="center" shrinkToFit="1"/>
    </xf>
    <xf numFmtId="0" fontId="4" fillId="0" borderId="15" xfId="1" applyBorder="1" applyAlignment="1">
      <alignment horizontal="center" vertical="center"/>
    </xf>
    <xf numFmtId="0" fontId="4" fillId="0" borderId="21" xfId="1" applyBorder="1" applyAlignment="1">
      <alignment horizontal="center" vertical="center"/>
    </xf>
    <xf numFmtId="0" fontId="6" fillId="4" borderId="10" xfId="1" applyFont="1" applyFill="1" applyBorder="1" applyAlignment="1">
      <alignment horizontal="center" vertical="center" textRotation="255"/>
    </xf>
    <xf numFmtId="0" fontId="5" fillId="4" borderId="22" xfId="1" applyFont="1" applyFill="1" applyBorder="1" applyAlignment="1">
      <alignment horizontal="center" vertical="center" textRotation="255"/>
    </xf>
    <xf numFmtId="0" fontId="5" fillId="4" borderId="20" xfId="1" applyFont="1" applyFill="1" applyBorder="1" applyAlignment="1">
      <alignment horizontal="center" vertical="center" textRotation="255"/>
    </xf>
    <xf numFmtId="0" fontId="5" fillId="4" borderId="15" xfId="1" applyFont="1" applyFill="1" applyBorder="1" applyAlignment="1">
      <alignment horizontal="center" vertical="center"/>
    </xf>
    <xf numFmtId="0" fontId="5" fillId="4" borderId="21" xfId="1" applyFont="1" applyFill="1" applyBorder="1" applyAlignment="1">
      <alignment horizontal="center" vertical="center"/>
    </xf>
    <xf numFmtId="0" fontId="5" fillId="4" borderId="23" xfId="1" applyFont="1" applyFill="1" applyBorder="1" applyAlignment="1">
      <alignment horizontal="center" vertical="center"/>
    </xf>
    <xf numFmtId="0" fontId="5" fillId="4" borderId="25" xfId="1" applyFont="1" applyFill="1" applyBorder="1" applyAlignment="1">
      <alignment horizontal="center" vertical="center"/>
    </xf>
    <xf numFmtId="0" fontId="5" fillId="4" borderId="19" xfId="1" applyFont="1" applyFill="1" applyBorder="1" applyAlignment="1">
      <alignment horizontal="center" vertical="center"/>
    </xf>
    <xf numFmtId="0" fontId="5" fillId="4" borderId="18" xfId="1" applyFont="1" applyFill="1" applyBorder="1" applyAlignment="1">
      <alignment horizontal="center" vertical="center"/>
    </xf>
    <xf numFmtId="0" fontId="5" fillId="0" borderId="6" xfId="1" applyFont="1" applyBorder="1" applyAlignment="1">
      <alignment horizontal="right" shrinkToFit="1"/>
    </xf>
    <xf numFmtId="0" fontId="5" fillId="0" borderId="15" xfId="1" applyFont="1" applyBorder="1" applyAlignment="1">
      <alignment horizontal="right" shrinkToFit="1"/>
    </xf>
    <xf numFmtId="0" fontId="6" fillId="0" borderId="6" xfId="1" applyFont="1" applyBorder="1" applyAlignment="1">
      <alignment horizontal="right" shrinkToFit="1"/>
    </xf>
    <xf numFmtId="0" fontId="6" fillId="0" borderId="9" xfId="1" applyFont="1" applyBorder="1" applyAlignment="1">
      <alignment horizontal="right"/>
    </xf>
    <xf numFmtId="0" fontId="6" fillId="0" borderId="23" xfId="1" applyFont="1" applyBorder="1" applyAlignment="1">
      <alignment horizontal="right"/>
    </xf>
    <xf numFmtId="0" fontId="6" fillId="0" borderId="19" xfId="1" applyFont="1" applyBorder="1" applyAlignment="1">
      <alignment horizontal="right"/>
    </xf>
    <xf numFmtId="0" fontId="6" fillId="0" borderId="17" xfId="1" applyFont="1" applyBorder="1" applyAlignment="1">
      <alignment horizontal="right"/>
    </xf>
    <xf numFmtId="0" fontId="6" fillId="0" borderId="25" xfId="1" applyFont="1" applyBorder="1" applyAlignment="1">
      <alignment horizontal="right"/>
    </xf>
    <xf numFmtId="0" fontId="6" fillId="0" borderId="18" xfId="1" applyFont="1" applyBorder="1" applyAlignment="1">
      <alignment horizontal="right"/>
    </xf>
    <xf numFmtId="0" fontId="6" fillId="4" borderId="6" xfId="1" applyFont="1" applyFill="1" applyBorder="1" applyAlignment="1">
      <alignment horizontal="right"/>
    </xf>
    <xf numFmtId="0" fontId="6" fillId="4" borderId="15" xfId="1" applyFont="1" applyFill="1" applyBorder="1" applyAlignment="1">
      <alignment horizontal="right"/>
    </xf>
    <xf numFmtId="0" fontId="9" fillId="0" borderId="15" xfId="1" applyFont="1" applyBorder="1" applyAlignment="1">
      <alignment horizontal="right"/>
    </xf>
    <xf numFmtId="0" fontId="9" fillId="0" borderId="21" xfId="1" applyFont="1" applyBorder="1" applyAlignment="1">
      <alignment horizontal="right"/>
    </xf>
    <xf numFmtId="0" fontId="6" fillId="0" borderId="6" xfId="1" applyFont="1" applyBorder="1" applyAlignment="1">
      <alignment horizontal="center" vertical="center"/>
    </xf>
    <xf numFmtId="0" fontId="6" fillId="4" borderId="10" xfId="1" applyFont="1" applyFill="1" applyBorder="1" applyAlignment="1">
      <alignment horizontal="center" vertical="center" textRotation="255" shrinkToFit="1"/>
    </xf>
    <xf numFmtId="0" fontId="5" fillId="4" borderId="22" xfId="1" applyFont="1" applyFill="1" applyBorder="1" applyAlignment="1">
      <alignment horizontal="center" vertical="center" textRotation="255" shrinkToFit="1"/>
    </xf>
    <xf numFmtId="0" fontId="5" fillId="4" borderId="20" xfId="1" applyFont="1" applyFill="1" applyBorder="1" applyAlignment="1">
      <alignment horizontal="center" vertical="center" textRotation="255" shrinkToFit="1"/>
    </xf>
    <xf numFmtId="0" fontId="4" fillId="0" borderId="37" xfId="1" applyBorder="1" applyAlignment="1">
      <alignment horizontal="center" vertical="center"/>
    </xf>
    <xf numFmtId="0" fontId="6" fillId="4" borderId="34" xfId="1" applyFont="1" applyFill="1" applyBorder="1" applyAlignment="1">
      <alignment horizontal="center" vertical="center"/>
    </xf>
    <xf numFmtId="0" fontId="4" fillId="0" borderId="15" xfId="1" applyBorder="1" applyAlignment="1">
      <alignment horizontal="center" vertical="center" shrinkToFit="1"/>
    </xf>
    <xf numFmtId="0" fontId="6" fillId="5" borderId="6" xfId="1" applyFont="1" applyFill="1" applyBorder="1" applyAlignment="1">
      <alignment horizontal="right"/>
    </xf>
    <xf numFmtId="0" fontId="4" fillId="0" borderId="22" xfId="1" applyBorder="1" applyAlignment="1">
      <alignment horizontal="center" vertical="center" textRotation="255" shrinkToFit="1"/>
    </xf>
    <xf numFmtId="0" fontId="4" fillId="0" borderId="20" xfId="1" applyBorder="1" applyAlignment="1">
      <alignment horizontal="center" vertical="center" textRotation="255" shrinkToFit="1"/>
    </xf>
    <xf numFmtId="0" fontId="5" fillId="4" borderId="6" xfId="1" applyFont="1" applyFill="1" applyBorder="1" applyAlignment="1">
      <alignment horizontal="center" vertical="center"/>
    </xf>
    <xf numFmtId="0" fontId="9" fillId="0" borderId="37" xfId="1" applyFont="1" applyBorder="1" applyAlignment="1">
      <alignment horizontal="right"/>
    </xf>
    <xf numFmtId="0" fontId="6" fillId="0" borderId="34" xfId="1" applyFont="1" applyBorder="1" applyAlignment="1">
      <alignment horizontal="right"/>
    </xf>
    <xf numFmtId="0" fontId="6" fillId="0" borderId="15" xfId="1" applyFont="1" applyBorder="1" applyAlignment="1">
      <alignment horizontal="center" vertical="center"/>
    </xf>
    <xf numFmtId="0" fontId="6" fillId="0" borderId="37" xfId="1" applyFont="1" applyBorder="1" applyAlignment="1">
      <alignment horizontal="center" vertical="center"/>
    </xf>
    <xf numFmtId="0" fontId="6" fillId="0" borderId="21" xfId="1" applyFont="1" applyBorder="1" applyAlignment="1">
      <alignment horizontal="center" vertical="center"/>
    </xf>
    <xf numFmtId="0" fontId="9" fillId="0" borderId="6" xfId="1" applyFont="1" applyBorder="1" applyAlignment="1">
      <alignment horizontal="right"/>
    </xf>
    <xf numFmtId="0" fontId="6" fillId="0" borderId="15" xfId="1" applyFont="1" applyBorder="1" applyAlignment="1">
      <alignment horizontal="right" vertical="center"/>
    </xf>
    <xf numFmtId="0" fontId="6" fillId="0" borderId="21" xfId="1" applyFont="1" applyBorder="1" applyAlignment="1">
      <alignment horizontal="right" vertical="center"/>
    </xf>
    <xf numFmtId="0" fontId="6" fillId="6" borderId="6" xfId="1" applyFont="1" applyFill="1" applyBorder="1" applyAlignment="1">
      <alignment horizontal="right"/>
    </xf>
    <xf numFmtId="0" fontId="6" fillId="6" borderId="15" xfId="1" applyFont="1" applyFill="1" applyBorder="1" applyAlignment="1">
      <alignment horizontal="right"/>
    </xf>
    <xf numFmtId="0" fontId="6" fillId="0" borderId="6" xfId="1" applyFont="1" applyBorder="1" applyAlignment="1">
      <alignment horizontal="right" vertical="center"/>
    </xf>
    <xf numFmtId="0" fontId="9" fillId="0" borderId="15" xfId="1" applyFont="1" applyBorder="1" applyAlignment="1">
      <alignment horizontal="center" vertical="center"/>
    </xf>
    <xf numFmtId="0" fontId="9" fillId="0" borderId="37" xfId="1" applyFont="1" applyBorder="1" applyAlignment="1">
      <alignment horizontal="center" vertical="center"/>
    </xf>
    <xf numFmtId="0" fontId="6" fillId="5" borderId="34" xfId="1" applyFont="1" applyFill="1" applyBorder="1" applyAlignment="1">
      <alignment horizontal="right"/>
    </xf>
    <xf numFmtId="0" fontId="9" fillId="6" borderId="15" xfId="1" applyFont="1" applyFill="1" applyBorder="1" applyAlignment="1">
      <alignment horizontal="center" vertical="center"/>
    </xf>
    <xf numFmtId="0" fontId="9" fillId="6" borderId="21" xfId="1" applyFont="1" applyFill="1" applyBorder="1" applyAlignment="1">
      <alignment horizontal="center" vertical="center"/>
    </xf>
    <xf numFmtId="181" fontId="6" fillId="5" borderId="15" xfId="1" applyNumberFormat="1" applyFont="1" applyFill="1" applyBorder="1" applyAlignment="1">
      <alignment horizontal="right" vertical="center"/>
    </xf>
    <xf numFmtId="181" fontId="6" fillId="5" borderId="21" xfId="1" applyNumberFormat="1" applyFont="1" applyFill="1" applyBorder="1" applyAlignment="1">
      <alignment horizontal="right" vertical="center"/>
    </xf>
    <xf numFmtId="0" fontId="6" fillId="5" borderId="15" xfId="1" applyFont="1" applyFill="1" applyBorder="1" applyAlignment="1">
      <alignment horizontal="right" vertical="center"/>
    </xf>
    <xf numFmtId="0" fontId="6" fillId="5" borderId="21" xfId="1" applyFont="1" applyFill="1" applyBorder="1" applyAlignment="1">
      <alignment horizontal="right" vertical="center"/>
    </xf>
    <xf numFmtId="0" fontId="6" fillId="3" borderId="10" xfId="1" applyFont="1" applyFill="1" applyBorder="1" applyAlignment="1">
      <alignment vertical="center" textRotation="255"/>
    </xf>
    <xf numFmtId="0" fontId="5" fillId="0" borderId="22" xfId="1" applyFont="1" applyBorder="1" applyAlignment="1">
      <alignment vertical="center" textRotation="255"/>
    </xf>
    <xf numFmtId="0" fontId="5" fillId="0" borderId="22" xfId="1" applyFont="1" applyBorder="1">
      <alignment vertical="center"/>
    </xf>
    <xf numFmtId="0" fontId="5" fillId="0" borderId="20" xfId="1" applyFont="1" applyBorder="1">
      <alignment vertical="center"/>
    </xf>
    <xf numFmtId="0" fontId="6" fillId="4" borderId="22" xfId="1" applyFont="1" applyFill="1" applyBorder="1" applyAlignment="1">
      <alignment horizontal="center" vertical="center" textRotation="255"/>
    </xf>
    <xf numFmtId="0" fontId="6" fillId="0" borderId="6" xfId="1" applyFont="1" applyBorder="1" applyAlignment="1">
      <alignment horizontal="distributed" vertical="center" justifyLastLine="1"/>
    </xf>
    <xf numFmtId="0" fontId="6" fillId="0" borderId="15" xfId="1" applyFont="1" applyBorder="1" applyAlignment="1">
      <alignment horizontal="distributed" vertical="center" justifyLastLine="1"/>
    </xf>
    <xf numFmtId="0" fontId="6" fillId="0" borderId="21" xfId="1" applyFont="1" applyBorder="1" applyAlignment="1">
      <alignment horizontal="distributed" vertical="center" justifyLastLine="1"/>
    </xf>
    <xf numFmtId="0" fontId="5" fillId="0" borderId="9" xfId="1" applyFont="1" applyBorder="1" applyAlignment="1">
      <alignment horizontal="center" vertical="center"/>
    </xf>
    <xf numFmtId="0" fontId="5" fillId="0" borderId="23" xfId="1" applyFont="1" applyBorder="1" applyAlignment="1">
      <alignment horizontal="center" vertical="center"/>
    </xf>
    <xf numFmtId="0" fontId="5" fillId="0" borderId="25" xfId="1" applyFont="1" applyBorder="1" applyAlignment="1">
      <alignment horizontal="center" vertical="center"/>
    </xf>
    <xf numFmtId="0" fontId="5" fillId="0" borderId="16" xfId="1" applyFont="1" applyBorder="1" applyAlignment="1">
      <alignment horizontal="center" vertical="center"/>
    </xf>
    <xf numFmtId="0" fontId="5" fillId="0" borderId="0" xfId="1" applyFont="1" applyAlignment="1">
      <alignment horizontal="center" vertical="center"/>
    </xf>
    <xf numFmtId="0" fontId="5" fillId="0" borderId="27" xfId="1" applyFont="1" applyBorder="1" applyAlignment="1">
      <alignment horizontal="center" vertical="center"/>
    </xf>
    <xf numFmtId="0" fontId="5" fillId="0" borderId="19" xfId="1" applyFont="1" applyBorder="1" applyAlignment="1">
      <alignment horizontal="center" vertical="center"/>
    </xf>
    <xf numFmtId="0" fontId="5" fillId="0" borderId="17" xfId="1" applyFont="1" applyBorder="1" applyAlignment="1">
      <alignment horizontal="center" vertical="center"/>
    </xf>
    <xf numFmtId="0" fontId="5" fillId="0" borderId="18" xfId="1" applyFont="1" applyBorder="1" applyAlignment="1">
      <alignment horizontal="center" vertical="center"/>
    </xf>
    <xf numFmtId="0" fontId="8" fillId="4" borderId="9" xfId="1" applyFont="1" applyFill="1" applyBorder="1" applyAlignment="1">
      <alignment horizontal="center" vertical="center"/>
    </xf>
    <xf numFmtId="0" fontId="4" fillId="0" borderId="16" xfId="1" applyBorder="1" applyAlignment="1">
      <alignment horizontal="center" vertical="center"/>
    </xf>
    <xf numFmtId="0" fontId="4" fillId="0" borderId="0" xfId="1" applyAlignment="1">
      <alignment horizontal="center" vertical="center"/>
    </xf>
    <xf numFmtId="0" fontId="4" fillId="0" borderId="27" xfId="1" applyBorder="1" applyAlignment="1">
      <alignment horizontal="center" vertical="center"/>
    </xf>
    <xf numFmtId="0" fontId="6" fillId="0" borderId="6" xfId="1" applyFont="1" applyBorder="1">
      <alignment vertical="center"/>
    </xf>
    <xf numFmtId="0" fontId="6" fillId="0" borderId="15" xfId="1" applyFont="1" applyBorder="1">
      <alignment vertical="center"/>
    </xf>
    <xf numFmtId="0" fontId="6" fillId="0" borderId="21" xfId="1" applyFont="1" applyBorder="1">
      <alignment vertical="center"/>
    </xf>
    <xf numFmtId="0" fontId="6" fillId="0" borderId="35" xfId="1" applyFont="1" applyBorder="1" applyAlignment="1">
      <alignment horizontal="right"/>
    </xf>
    <xf numFmtId="0" fontId="6" fillId="0" borderId="6" xfId="1" applyFont="1" applyBorder="1" applyAlignment="1">
      <alignment horizontal="left" vertical="center"/>
    </xf>
    <xf numFmtId="0" fontId="6" fillId="0" borderId="15" xfId="1" applyFont="1" applyBorder="1" applyAlignment="1">
      <alignment horizontal="left" vertical="center"/>
    </xf>
    <xf numFmtId="0" fontId="6" fillId="0" borderId="21" xfId="1" applyFont="1" applyBorder="1" applyAlignment="1">
      <alignment horizontal="left" vertical="center"/>
    </xf>
    <xf numFmtId="0" fontId="9" fillId="0" borderId="35" xfId="1" applyFont="1" applyBorder="1" applyAlignment="1">
      <alignment horizontal="right"/>
    </xf>
    <xf numFmtId="0" fontId="6" fillId="0" borderId="9" xfId="1" applyFont="1" applyBorder="1" applyAlignment="1">
      <alignment horizontal="center" vertical="center"/>
    </xf>
    <xf numFmtId="0" fontId="6" fillId="0" borderId="23" xfId="1" applyFont="1" applyBorder="1">
      <alignment vertical="center"/>
    </xf>
    <xf numFmtId="0" fontId="6" fillId="0" borderId="25" xfId="1" applyFont="1" applyBorder="1">
      <alignment vertical="center"/>
    </xf>
    <xf numFmtId="0" fontId="6" fillId="5" borderId="35" xfId="1" applyFont="1" applyFill="1" applyBorder="1" applyAlignment="1">
      <alignment horizontal="right"/>
    </xf>
    <xf numFmtId="0" fontId="6" fillId="0" borderId="9" xfId="1" applyFont="1" applyBorder="1" applyAlignment="1">
      <alignment horizontal="center" vertical="center" shrinkToFit="1"/>
    </xf>
    <xf numFmtId="0" fontId="8" fillId="4" borderId="9" xfId="1" applyFont="1" applyFill="1" applyBorder="1" applyAlignment="1">
      <alignment horizontal="center" vertical="center" wrapText="1"/>
    </xf>
    <xf numFmtId="0" fontId="34" fillId="0" borderId="23" xfId="1" applyFont="1" applyBorder="1" applyAlignment="1">
      <alignment horizontal="center" vertical="center" wrapText="1"/>
    </xf>
    <xf numFmtId="0" fontId="34" fillId="0" borderId="16" xfId="1" applyFont="1" applyBorder="1" applyAlignment="1">
      <alignment horizontal="center" vertical="center" wrapText="1"/>
    </xf>
    <xf numFmtId="0" fontId="34" fillId="0" borderId="0" xfId="1" applyFont="1" applyAlignment="1">
      <alignment horizontal="center" vertical="center" wrapText="1"/>
    </xf>
    <xf numFmtId="0" fontId="4" fillId="0" borderId="19" xfId="1" applyBorder="1" applyAlignment="1">
      <alignment horizontal="center" vertical="center" wrapText="1"/>
    </xf>
    <xf numFmtId="0" fontId="4" fillId="0" borderId="17" xfId="1" applyBorder="1" applyAlignment="1">
      <alignment horizontal="center" vertical="center" wrapText="1"/>
    </xf>
    <xf numFmtId="0" fontId="8" fillId="4" borderId="30" xfId="1" applyFont="1" applyFill="1" applyBorder="1" applyAlignment="1">
      <alignment horizontal="center" vertical="center" wrapText="1"/>
    </xf>
    <xf numFmtId="0" fontId="34" fillId="0" borderId="70" xfId="1" applyFont="1" applyBorder="1" applyAlignment="1">
      <alignment horizontal="center" vertical="center" wrapText="1"/>
    </xf>
    <xf numFmtId="0" fontId="4" fillId="0" borderId="31" xfId="1" applyBorder="1" applyAlignment="1">
      <alignment horizontal="center" vertical="center" wrapText="1"/>
    </xf>
    <xf numFmtId="0" fontId="34" fillId="0" borderId="67" xfId="1" applyFont="1" applyBorder="1" applyAlignment="1">
      <alignment horizontal="center" vertical="center" wrapText="1"/>
    </xf>
    <xf numFmtId="0" fontId="4" fillId="0" borderId="68" xfId="1" applyBorder="1" applyAlignment="1">
      <alignment horizontal="center" vertical="center" wrapText="1"/>
    </xf>
    <xf numFmtId="0" fontId="4" fillId="0" borderId="72" xfId="1" applyBorder="1" applyAlignment="1">
      <alignment horizontal="center" vertical="center" wrapText="1"/>
    </xf>
    <xf numFmtId="0" fontId="4" fillId="0" borderId="68" xfId="1" applyBorder="1" applyAlignment="1">
      <alignment vertical="center" wrapText="1"/>
    </xf>
    <xf numFmtId="0" fontId="4" fillId="0" borderId="72" xfId="1" applyBorder="1" applyAlignment="1">
      <alignment vertical="center" wrapText="1"/>
    </xf>
    <xf numFmtId="0" fontId="4" fillId="0" borderId="17" xfId="1" applyBorder="1" applyAlignment="1">
      <alignment vertical="center" wrapText="1"/>
    </xf>
    <xf numFmtId="0" fontId="4" fillId="0" borderId="65" xfId="1" applyBorder="1" applyAlignment="1">
      <alignment vertical="center" wrapText="1"/>
    </xf>
    <xf numFmtId="0" fontId="7" fillId="0" borderId="32" xfId="1" applyFont="1" applyBorder="1" applyAlignment="1">
      <alignment horizontal="center" vertical="center" wrapText="1"/>
    </xf>
    <xf numFmtId="0" fontId="7" fillId="0" borderId="33" xfId="1" applyFont="1" applyBorder="1" applyAlignment="1">
      <alignment horizontal="center" vertical="center" wrapText="1"/>
    </xf>
    <xf numFmtId="0" fontId="7" fillId="0" borderId="33" xfId="1" applyFont="1" applyBorder="1" applyAlignment="1">
      <alignment horizontal="center" vertical="center" wrapText="1" shrinkToFit="1"/>
    </xf>
    <xf numFmtId="0" fontId="7" fillId="0" borderId="63" xfId="1" applyFont="1" applyBorder="1" applyAlignment="1">
      <alignment horizontal="center" vertical="center" wrapText="1"/>
    </xf>
    <xf numFmtId="0" fontId="6" fillId="5" borderId="6" xfId="1" applyFont="1" applyFill="1" applyBorder="1" applyAlignment="1"/>
    <xf numFmtId="0" fontId="6" fillId="5" borderId="15" xfId="1" applyFont="1" applyFill="1" applyBorder="1" applyAlignment="1"/>
    <xf numFmtId="0" fontId="6" fillId="5" borderId="34" xfId="1" applyFont="1" applyFill="1" applyBorder="1" applyAlignment="1"/>
    <xf numFmtId="0" fontId="6" fillId="6" borderId="6" xfId="1" applyFont="1" applyFill="1" applyBorder="1" applyAlignment="1"/>
    <xf numFmtId="0" fontId="6" fillId="6" borderId="15" xfId="1" applyFont="1" applyFill="1" applyBorder="1" applyAlignment="1"/>
    <xf numFmtId="0" fontId="6" fillId="3" borderId="10" xfId="1" applyFont="1" applyFill="1" applyBorder="1" applyAlignment="1">
      <alignment horizontal="center" vertical="center" textRotation="255" shrinkToFit="1"/>
    </xf>
    <xf numFmtId="0" fontId="6" fillId="3" borderId="22" xfId="1" applyFont="1" applyFill="1" applyBorder="1" applyAlignment="1">
      <alignment horizontal="center" vertical="center" textRotation="255" shrinkToFit="1"/>
    </xf>
    <xf numFmtId="0" fontId="6" fillId="3" borderId="20" xfId="1" applyFont="1" applyFill="1" applyBorder="1" applyAlignment="1">
      <alignment horizontal="center" vertical="center" textRotation="255" shrinkToFit="1"/>
    </xf>
    <xf numFmtId="0" fontId="6" fillId="4" borderId="16" xfId="1" applyFont="1" applyFill="1" applyBorder="1" applyAlignment="1">
      <alignment horizontal="center" vertical="center"/>
    </xf>
    <xf numFmtId="0" fontId="5" fillId="4" borderId="0" xfId="1" applyFont="1" applyFill="1" applyAlignment="1">
      <alignment horizontal="center" vertical="center"/>
    </xf>
    <xf numFmtId="0" fontId="5" fillId="4" borderId="27" xfId="1" applyFont="1" applyFill="1" applyBorder="1" applyAlignment="1">
      <alignment horizontal="center" vertical="center"/>
    </xf>
    <xf numFmtId="0" fontId="5" fillId="4" borderId="16" xfId="1" applyFont="1" applyFill="1" applyBorder="1" applyAlignment="1">
      <alignment horizontal="center" vertical="center"/>
    </xf>
    <xf numFmtId="0" fontId="8" fillId="3" borderId="9" xfId="1" applyFont="1" applyFill="1" applyBorder="1" applyAlignment="1">
      <alignment horizontal="center" vertical="center" wrapText="1" shrinkToFit="1"/>
    </xf>
    <xf numFmtId="0" fontId="4" fillId="0" borderId="23" xfId="1" applyBorder="1" applyAlignment="1">
      <alignment horizontal="center" vertical="center" wrapText="1"/>
    </xf>
    <xf numFmtId="0" fontId="4" fillId="0" borderId="25" xfId="1" applyBorder="1" applyAlignment="1">
      <alignment horizontal="center" vertical="center" wrapText="1"/>
    </xf>
    <xf numFmtId="0" fontId="4" fillId="0" borderId="16" xfId="1" applyBorder="1" applyAlignment="1">
      <alignment horizontal="center" vertical="center" wrapText="1"/>
    </xf>
    <xf numFmtId="0" fontId="4" fillId="0" borderId="0" xfId="1" applyAlignment="1">
      <alignment horizontal="center" vertical="center" wrapText="1"/>
    </xf>
    <xf numFmtId="0" fontId="4" fillId="0" borderId="27" xfId="1" applyBorder="1" applyAlignment="1">
      <alignment horizontal="center" vertical="center" wrapText="1"/>
    </xf>
    <xf numFmtId="0" fontId="4" fillId="0" borderId="18" xfId="1" applyBorder="1" applyAlignment="1">
      <alignment horizontal="center" vertical="center" wrapText="1"/>
    </xf>
    <xf numFmtId="0" fontId="8" fillId="4" borderId="23" xfId="1" applyFont="1" applyFill="1" applyBorder="1" applyAlignment="1">
      <alignment horizontal="center" vertical="center" wrapText="1"/>
    </xf>
    <xf numFmtId="0" fontId="34" fillId="0" borderId="25" xfId="1" applyFont="1" applyBorder="1" applyAlignment="1">
      <alignment vertical="center" wrapText="1"/>
    </xf>
    <xf numFmtId="0" fontId="8" fillId="4" borderId="16" xfId="1" applyFont="1" applyFill="1" applyBorder="1" applyAlignment="1">
      <alignment horizontal="center" vertical="center" wrapText="1"/>
    </xf>
    <xf numFmtId="0" fontId="8" fillId="4" borderId="0" xfId="1" applyFont="1" applyFill="1" applyAlignment="1">
      <alignment horizontal="center" vertical="center" wrapText="1"/>
    </xf>
    <xf numFmtId="0" fontId="34" fillId="0" borderId="27" xfId="1" applyFont="1" applyBorder="1" applyAlignment="1">
      <alignment vertical="center" wrapText="1"/>
    </xf>
    <xf numFmtId="0" fontId="4" fillId="0" borderId="19" xfId="1" applyBorder="1" applyAlignment="1">
      <alignment vertical="center" wrapText="1"/>
    </xf>
    <xf numFmtId="0" fontId="4" fillId="0" borderId="18" xfId="1" applyBorder="1" applyAlignment="1">
      <alignment vertical="center" wrapText="1"/>
    </xf>
    <xf numFmtId="0" fontId="6" fillId="0" borderId="6" xfId="1" applyFont="1" applyBorder="1" applyAlignment="1"/>
    <xf numFmtId="0" fontId="6" fillId="0" borderId="15" xfId="1" applyFont="1" applyBorder="1" applyAlignment="1"/>
    <xf numFmtId="0" fontId="6" fillId="4" borderId="6" xfId="1" applyFont="1" applyFill="1" applyBorder="1">
      <alignment vertical="center"/>
    </xf>
    <xf numFmtId="0" fontId="6" fillId="4" borderId="15" xfId="1" applyFont="1" applyFill="1" applyBorder="1">
      <alignment vertical="center"/>
    </xf>
    <xf numFmtId="0" fontId="9" fillId="0" borderId="21" xfId="1" applyFont="1" applyBorder="1" applyAlignment="1">
      <alignment horizontal="center" vertical="center"/>
    </xf>
    <xf numFmtId="0" fontId="5" fillId="0" borderId="22" xfId="1" applyFont="1" applyBorder="1" applyAlignment="1">
      <alignment horizontal="center" vertical="center" textRotation="255" shrinkToFit="1"/>
    </xf>
    <xf numFmtId="0" fontId="5" fillId="0" borderId="20" xfId="1" applyFont="1" applyBorder="1" applyAlignment="1">
      <alignment horizontal="center" vertical="center" textRotation="255" shrinkToFit="1"/>
    </xf>
    <xf numFmtId="0" fontId="5" fillId="4" borderId="0" xfId="1" applyFont="1" applyFill="1">
      <alignment vertical="center"/>
    </xf>
    <xf numFmtId="0" fontId="5" fillId="4" borderId="27" xfId="1" applyFont="1" applyFill="1" applyBorder="1">
      <alignment vertical="center"/>
    </xf>
    <xf numFmtId="0" fontId="5" fillId="4" borderId="19" xfId="1" applyFont="1" applyFill="1" applyBorder="1">
      <alignment vertical="center"/>
    </xf>
    <xf numFmtId="0" fontId="5" fillId="4" borderId="17" xfId="1" applyFont="1" applyFill="1" applyBorder="1">
      <alignment vertical="center"/>
    </xf>
    <xf numFmtId="0" fontId="5" fillId="4" borderId="18" xfId="1" applyFont="1" applyFill="1" applyBorder="1">
      <alignment vertical="center"/>
    </xf>
    <xf numFmtId="0" fontId="8" fillId="4" borderId="16" xfId="1" applyFont="1" applyFill="1" applyBorder="1" applyAlignment="1">
      <alignment horizontal="center" vertical="center"/>
    </xf>
    <xf numFmtId="0" fontId="34" fillId="0" borderId="0" xfId="1" applyFont="1" applyAlignment="1">
      <alignment horizontal="center" vertical="center"/>
    </xf>
    <xf numFmtId="0" fontId="8" fillId="3" borderId="16" xfId="1" applyFont="1" applyFill="1" applyBorder="1" applyAlignment="1">
      <alignment horizontal="center" vertical="center" wrapText="1" shrinkToFit="1"/>
    </xf>
    <xf numFmtId="0" fontId="8" fillId="4" borderId="0" xfId="1" applyFont="1" applyFill="1" applyAlignment="1">
      <alignment horizontal="center" vertical="center"/>
    </xf>
    <xf numFmtId="0" fontId="34" fillId="0" borderId="27" xfId="1" applyFont="1" applyBorder="1">
      <alignment vertical="center"/>
    </xf>
    <xf numFmtId="0" fontId="8" fillId="4" borderId="19" xfId="1" applyFont="1" applyFill="1" applyBorder="1" applyAlignment="1">
      <alignment horizontal="center" vertical="center"/>
    </xf>
    <xf numFmtId="0" fontId="8" fillId="4" borderId="17" xfId="1" applyFont="1" applyFill="1" applyBorder="1" applyAlignment="1">
      <alignment horizontal="center" vertical="center"/>
    </xf>
    <xf numFmtId="0" fontId="34" fillId="0" borderId="18" xfId="1" applyFont="1" applyBorder="1">
      <alignment vertical="center"/>
    </xf>
    <xf numFmtId="0" fontId="6" fillId="3" borderId="16" xfId="1" applyFont="1" applyFill="1" applyBorder="1" applyAlignment="1">
      <alignment horizontal="center" vertical="center" shrinkToFit="1"/>
    </xf>
    <xf numFmtId="0" fontId="34" fillId="0" borderId="23" xfId="1" applyFont="1" applyBorder="1" applyAlignment="1">
      <alignment horizontal="center" vertical="center"/>
    </xf>
    <xf numFmtId="0" fontId="34" fillId="0" borderId="19" xfId="1" applyFont="1" applyBorder="1" applyAlignment="1">
      <alignment horizontal="center" vertical="center"/>
    </xf>
    <xf numFmtId="0" fontId="34" fillId="0" borderId="17" xfId="1" applyFont="1" applyBorder="1" applyAlignment="1">
      <alignment horizontal="center" vertical="center"/>
    </xf>
    <xf numFmtId="0" fontId="6" fillId="5" borderId="35" xfId="1" applyFont="1" applyFill="1" applyBorder="1" applyAlignment="1">
      <alignment horizontal="right" vertical="center"/>
    </xf>
    <xf numFmtId="180" fontId="6" fillId="5" borderId="34" xfId="1" applyNumberFormat="1" applyFont="1" applyFill="1" applyBorder="1" applyAlignment="1">
      <alignment horizontal="right" vertical="center"/>
    </xf>
    <xf numFmtId="180" fontId="6" fillId="5" borderId="15" xfId="1" applyNumberFormat="1" applyFont="1" applyFill="1" applyBorder="1" applyAlignment="1">
      <alignment horizontal="right" vertical="center"/>
    </xf>
    <xf numFmtId="0" fontId="6" fillId="5" borderId="35" xfId="1" applyFont="1" applyFill="1" applyBorder="1" applyAlignment="1">
      <alignment horizontal="right" vertical="center" shrinkToFit="1"/>
    </xf>
    <xf numFmtId="0" fontId="6" fillId="5" borderId="15" xfId="1" applyFont="1" applyFill="1" applyBorder="1" applyAlignment="1">
      <alignment horizontal="right" vertical="center" shrinkToFit="1"/>
    </xf>
    <xf numFmtId="0" fontId="34" fillId="0" borderId="25" xfId="1" applyFont="1" applyBorder="1" applyAlignment="1">
      <alignment horizontal="center" vertical="center"/>
    </xf>
    <xf numFmtId="0" fontId="34" fillId="0" borderId="18" xfId="1" applyFont="1" applyBorder="1" applyAlignment="1">
      <alignment horizontal="center" vertical="center"/>
    </xf>
    <xf numFmtId="0" fontId="34" fillId="0" borderId="31" xfId="1" applyFont="1" applyBorder="1" applyAlignment="1">
      <alignment horizontal="center" vertical="center" wrapText="1"/>
    </xf>
    <xf numFmtId="0" fontId="34" fillId="0" borderId="17" xfId="1" applyFont="1" applyBorder="1" applyAlignment="1">
      <alignment horizontal="center" vertical="center" wrapText="1"/>
    </xf>
    <xf numFmtId="0" fontId="8" fillId="4" borderId="23" xfId="1" applyFont="1" applyFill="1" applyBorder="1" applyAlignment="1">
      <alignment horizontal="center" vertical="center" wrapText="1" shrinkToFit="1"/>
    </xf>
    <xf numFmtId="0" fontId="34" fillId="0" borderId="36" xfId="1" applyFont="1" applyBorder="1" applyAlignment="1">
      <alignment horizontal="center" vertical="center" wrapText="1"/>
    </xf>
    <xf numFmtId="0" fontId="34" fillId="0" borderId="64" xfId="1" applyFont="1" applyBorder="1" applyAlignment="1">
      <alignment horizontal="center" vertical="center" wrapText="1"/>
    </xf>
    <xf numFmtId="0" fontId="8" fillId="3" borderId="30" xfId="1" applyFont="1" applyFill="1" applyBorder="1" applyAlignment="1">
      <alignment horizontal="center" vertical="center" wrapText="1" shrinkToFit="1"/>
    </xf>
    <xf numFmtId="0" fontId="34" fillId="0" borderId="25" xfId="1" applyFont="1" applyBorder="1" applyAlignment="1">
      <alignment horizontal="center" vertical="center" wrapText="1" shrinkToFit="1"/>
    </xf>
    <xf numFmtId="0" fontId="34" fillId="0" borderId="31" xfId="1" applyFont="1" applyBorder="1" applyAlignment="1">
      <alignment horizontal="center" vertical="center" wrapText="1" shrinkToFit="1"/>
    </xf>
    <xf numFmtId="0" fontId="34" fillId="0" borderId="18" xfId="1" applyFont="1" applyBorder="1" applyAlignment="1">
      <alignment horizontal="center" vertical="center" wrapText="1" shrinkToFit="1"/>
    </xf>
    <xf numFmtId="0" fontId="34" fillId="0" borderId="32" xfId="1" applyFont="1" applyBorder="1" applyAlignment="1">
      <alignment horizontal="center" vertical="center"/>
    </xf>
    <xf numFmtId="0" fontId="34" fillId="0" borderId="33" xfId="1" applyFont="1" applyBorder="1" applyAlignment="1">
      <alignment horizontal="center" vertical="center"/>
    </xf>
    <xf numFmtId="0" fontId="34" fillId="0" borderId="63" xfId="1" applyFont="1" applyBorder="1" applyAlignment="1">
      <alignment horizontal="center" vertical="center"/>
    </xf>
    <xf numFmtId="0" fontId="4" fillId="0" borderId="33" xfId="1" applyBorder="1" applyAlignment="1">
      <alignment horizontal="center" vertical="center"/>
    </xf>
    <xf numFmtId="0" fontId="4" fillId="0" borderId="63" xfId="1" applyBorder="1" applyAlignment="1">
      <alignment horizontal="center" vertical="center"/>
    </xf>
    <xf numFmtId="0" fontId="6" fillId="5" borderId="6" xfId="1" applyFont="1" applyFill="1" applyBorder="1" applyAlignment="1">
      <alignment horizontal="right" vertical="center"/>
    </xf>
    <xf numFmtId="0" fontId="4" fillId="0" borderId="22" xfId="1" applyBorder="1">
      <alignment vertical="center"/>
    </xf>
    <xf numFmtId="0" fontId="4" fillId="0" borderId="20" xfId="1" applyBorder="1">
      <alignment vertical="center"/>
    </xf>
    <xf numFmtId="0" fontId="57" fillId="0" borderId="6" xfId="1" applyFont="1" applyBorder="1" applyAlignment="1">
      <alignment horizontal="center" vertical="center"/>
    </xf>
    <xf numFmtId="0" fontId="57" fillId="0" borderId="15" xfId="1" applyFont="1" applyBorder="1" applyAlignment="1">
      <alignment horizontal="center" vertical="center"/>
    </xf>
    <xf numFmtId="0" fontId="57" fillId="0" borderId="21" xfId="1" applyFont="1" applyBorder="1" applyAlignment="1">
      <alignment horizontal="center" vertical="center"/>
    </xf>
    <xf numFmtId="0" fontId="6" fillId="5" borderId="6" xfId="1" applyFont="1" applyFill="1" applyBorder="1" applyAlignment="1">
      <alignment horizontal="right" vertical="center" shrinkToFit="1"/>
    </xf>
    <xf numFmtId="180" fontId="6" fillId="5" borderId="6" xfId="1" applyNumberFormat="1" applyFont="1" applyFill="1" applyBorder="1" applyAlignment="1">
      <alignment horizontal="right" vertical="center"/>
    </xf>
    <xf numFmtId="0" fontId="6" fillId="0" borderId="35" xfId="1" applyFont="1" applyBorder="1" applyAlignment="1">
      <alignment horizontal="right" vertical="center" shrinkToFit="1"/>
    </xf>
    <xf numFmtId="0" fontId="6" fillId="0" borderId="15" xfId="1" applyFont="1" applyBorder="1" applyAlignment="1">
      <alignment horizontal="right" vertical="center" shrinkToFit="1"/>
    </xf>
    <xf numFmtId="0" fontId="6" fillId="0" borderId="35" xfId="1" applyFont="1" applyBorder="1" applyAlignment="1">
      <alignment horizontal="center" vertical="center"/>
    </xf>
    <xf numFmtId="0" fontId="6" fillId="0" borderId="38" xfId="1" applyFont="1" applyBorder="1" applyAlignment="1">
      <alignment horizontal="center" vertical="center"/>
    </xf>
    <xf numFmtId="0" fontId="9" fillId="0" borderId="38" xfId="1" applyFont="1" applyBorder="1" applyAlignment="1">
      <alignment horizontal="center" vertical="center"/>
    </xf>
    <xf numFmtId="0" fontId="6" fillId="0" borderId="34" xfId="1" applyFont="1" applyBorder="1" applyAlignment="1">
      <alignment horizontal="right" vertical="center"/>
    </xf>
    <xf numFmtId="0" fontId="57" fillId="4" borderId="6" xfId="1" applyFont="1" applyFill="1" applyBorder="1" applyAlignment="1">
      <alignment vertical="center" shrinkToFit="1"/>
    </xf>
    <xf numFmtId="0" fontId="57" fillId="4" borderId="15" xfId="1" applyFont="1" applyFill="1" applyBorder="1" applyAlignment="1">
      <alignment vertical="center" shrinkToFit="1"/>
    </xf>
    <xf numFmtId="0" fontId="57" fillId="4" borderId="21" xfId="1" applyFont="1" applyFill="1" applyBorder="1" applyAlignment="1">
      <alignment vertical="center" shrinkToFit="1"/>
    </xf>
    <xf numFmtId="180" fontId="6" fillId="0" borderId="6" xfId="1" applyNumberFormat="1" applyFont="1" applyBorder="1" applyAlignment="1">
      <alignment horizontal="right" vertical="center"/>
    </xf>
    <xf numFmtId="0" fontId="6" fillId="0" borderId="35" xfId="1" applyFont="1" applyBorder="1" applyAlignment="1">
      <alignment horizontal="right" vertical="center"/>
    </xf>
    <xf numFmtId="0" fontId="9" fillId="0" borderId="15" xfId="1" applyFont="1" applyBorder="1" applyAlignment="1">
      <alignment horizontal="right" vertical="center"/>
    </xf>
    <xf numFmtId="180" fontId="6" fillId="0" borderId="34" xfId="1" applyNumberFormat="1" applyFont="1" applyBorder="1" applyAlignment="1">
      <alignment horizontal="right" vertical="center"/>
    </xf>
    <xf numFmtId="180" fontId="6" fillId="0" borderId="15" xfId="1" applyNumberFormat="1" applyFont="1" applyBorder="1" applyAlignment="1">
      <alignment horizontal="right" vertical="center"/>
    </xf>
    <xf numFmtId="0" fontId="6" fillId="0" borderId="74" xfId="1" applyFont="1" applyBorder="1" applyAlignment="1">
      <alignment horizontal="right" vertical="center"/>
    </xf>
    <xf numFmtId="0" fontId="57" fillId="0" borderId="6" xfId="1" applyFont="1" applyBorder="1">
      <alignment vertical="center"/>
    </xf>
    <xf numFmtId="0" fontId="57" fillId="0" borderId="15" xfId="1" applyFont="1" applyBorder="1">
      <alignment vertical="center"/>
    </xf>
    <xf numFmtId="0" fontId="57" fillId="0" borderId="21" xfId="1" applyFont="1" applyBorder="1">
      <alignment vertical="center"/>
    </xf>
    <xf numFmtId="0" fontId="57" fillId="3" borderId="10" xfId="1" applyFont="1" applyFill="1" applyBorder="1" applyAlignment="1">
      <alignment horizontal="center" vertical="center" textRotation="255" shrinkToFit="1"/>
    </xf>
    <xf numFmtId="0" fontId="57" fillId="3" borderId="22" xfId="1" applyFont="1" applyFill="1" applyBorder="1" applyAlignment="1">
      <alignment horizontal="center" vertical="center" textRotation="255" shrinkToFit="1"/>
    </xf>
    <xf numFmtId="0" fontId="57" fillId="3" borderId="20" xfId="1" applyFont="1" applyFill="1" applyBorder="1" applyAlignment="1">
      <alignment horizontal="center" vertical="center" textRotation="255" shrinkToFit="1"/>
    </xf>
    <xf numFmtId="0" fontId="57" fillId="4" borderId="9" xfId="1" applyFont="1" applyFill="1" applyBorder="1" applyAlignment="1">
      <alignment horizontal="center" vertical="center" wrapText="1"/>
    </xf>
    <xf numFmtId="0" fontId="3" fillId="4" borderId="23" xfId="1" applyFont="1" applyFill="1" applyBorder="1">
      <alignment vertical="center"/>
    </xf>
    <xf numFmtId="0" fontId="3" fillId="4" borderId="25" xfId="1" applyFont="1" applyFill="1" applyBorder="1">
      <alignment vertical="center"/>
    </xf>
    <xf numFmtId="0" fontId="57" fillId="4" borderId="16" xfId="1" applyFont="1" applyFill="1" applyBorder="1" applyAlignment="1">
      <alignment horizontal="center" vertical="center"/>
    </xf>
    <xf numFmtId="0" fontId="3" fillId="4" borderId="0" xfId="1" applyFont="1" applyFill="1">
      <alignment vertical="center"/>
    </xf>
    <xf numFmtId="0" fontId="3" fillId="4" borderId="27" xfId="1" applyFont="1" applyFill="1" applyBorder="1">
      <alignment vertical="center"/>
    </xf>
    <xf numFmtId="0" fontId="3" fillId="4" borderId="19" xfId="1" applyFont="1" applyFill="1" applyBorder="1">
      <alignment vertical="center"/>
    </xf>
    <xf numFmtId="0" fontId="3" fillId="4" borderId="17" xfId="1" applyFont="1" applyFill="1" applyBorder="1">
      <alignment vertical="center"/>
    </xf>
    <xf numFmtId="0" fontId="3" fillId="4" borderId="18" xfId="1" applyFont="1" applyFill="1" applyBorder="1">
      <alignment vertical="center"/>
    </xf>
    <xf numFmtId="0" fontId="8" fillId="4" borderId="6" xfId="1" applyFont="1" applyFill="1" applyBorder="1" applyAlignment="1">
      <alignment horizontal="center" vertical="center"/>
    </xf>
    <xf numFmtId="0" fontId="57" fillId="0" borderId="6" xfId="1" applyFont="1" applyBorder="1" applyAlignment="1">
      <alignment horizontal="left" vertical="center"/>
    </xf>
    <xf numFmtId="0" fontId="57" fillId="0" borderId="15" xfId="1" applyFont="1" applyBorder="1" applyAlignment="1">
      <alignment horizontal="left" vertical="center"/>
    </xf>
    <xf numFmtId="0" fontId="57" fillId="0" borderId="21" xfId="1" applyFont="1" applyBorder="1" applyAlignment="1">
      <alignment horizontal="left" vertical="center"/>
    </xf>
    <xf numFmtId="0" fontId="34" fillId="0" borderId="9" xfId="1" applyFont="1" applyBorder="1" applyAlignment="1">
      <alignment horizontal="center" vertical="center" wrapText="1"/>
    </xf>
    <xf numFmtId="0" fontId="8" fillId="4" borderId="67" xfId="1" applyFont="1" applyFill="1" applyBorder="1" applyAlignment="1">
      <alignment horizontal="center" vertical="center" wrapText="1" shrinkToFit="1"/>
    </xf>
    <xf numFmtId="0" fontId="8" fillId="4" borderId="68" xfId="1" applyFont="1" applyFill="1" applyBorder="1" applyAlignment="1">
      <alignment horizontal="center" vertical="center" wrapText="1" shrinkToFit="1"/>
    </xf>
    <xf numFmtId="0" fontId="8" fillId="4" borderId="69" xfId="1" applyFont="1" applyFill="1" applyBorder="1" applyAlignment="1">
      <alignment horizontal="center" vertical="center" wrapText="1" shrinkToFit="1"/>
    </xf>
    <xf numFmtId="0" fontId="8" fillId="4" borderId="72" xfId="1" applyFont="1" applyFill="1" applyBorder="1" applyAlignment="1">
      <alignment horizontal="center" vertical="center" wrapText="1" shrinkToFit="1"/>
    </xf>
    <xf numFmtId="0" fontId="8" fillId="4" borderId="17" xfId="1" applyFont="1" applyFill="1" applyBorder="1" applyAlignment="1">
      <alignment horizontal="center" vertical="center" wrapText="1" shrinkToFit="1"/>
    </xf>
    <xf numFmtId="0" fontId="8" fillId="4" borderId="65" xfId="1" applyFont="1" applyFill="1" applyBorder="1" applyAlignment="1">
      <alignment horizontal="center" vertical="center" wrapText="1" shrinkToFit="1"/>
    </xf>
    <xf numFmtId="0" fontId="45" fillId="4" borderId="9" xfId="1" applyFont="1" applyFill="1" applyBorder="1" applyAlignment="1">
      <alignment horizontal="center" vertical="center" wrapText="1"/>
    </xf>
    <xf numFmtId="0" fontId="9" fillId="0" borderId="10" xfId="1" applyFont="1" applyBorder="1" applyAlignment="1">
      <alignment horizontal="center" vertical="center" wrapText="1"/>
    </xf>
    <xf numFmtId="0" fontId="9" fillId="0" borderId="22" xfId="1" applyFont="1" applyBorder="1" applyAlignment="1">
      <alignment horizontal="center" vertical="center" wrapText="1"/>
    </xf>
    <xf numFmtId="0" fontId="9" fillId="0" borderId="20" xfId="1" applyFont="1" applyBorder="1" applyAlignment="1">
      <alignment horizontal="center" vertical="center" wrapText="1"/>
    </xf>
    <xf numFmtId="0" fontId="6" fillId="3" borderId="0" xfId="1" applyFont="1" applyFill="1" applyAlignment="1">
      <alignment horizontal="center" vertical="center"/>
    </xf>
    <xf numFmtId="0" fontId="8" fillId="4" borderId="23" xfId="1" applyFont="1" applyFill="1" applyBorder="1" applyAlignment="1">
      <alignment horizontal="center" vertical="center"/>
    </xf>
    <xf numFmtId="0" fontId="8" fillId="4" borderId="25" xfId="1" applyFont="1" applyFill="1" applyBorder="1" applyAlignment="1">
      <alignment horizontal="center" vertical="center"/>
    </xf>
    <xf numFmtId="0" fontId="8" fillId="4" borderId="27" xfId="1" applyFont="1" applyFill="1" applyBorder="1" applyAlignment="1">
      <alignment horizontal="center" vertical="center"/>
    </xf>
    <xf numFmtId="0" fontId="8" fillId="4" borderId="9" xfId="1" applyFont="1" applyFill="1" applyBorder="1" applyAlignment="1">
      <alignment horizontal="center" vertical="center" wrapText="1" shrinkToFit="1"/>
    </xf>
    <xf numFmtId="0" fontId="8" fillId="4" borderId="16" xfId="1" applyFont="1" applyFill="1" applyBorder="1" applyAlignment="1">
      <alignment horizontal="center" vertical="center" wrapText="1" shrinkToFit="1"/>
    </xf>
    <xf numFmtId="0" fontId="8" fillId="4" borderId="0" xfId="1" applyFont="1" applyFill="1" applyAlignment="1">
      <alignment horizontal="center" vertical="center" wrapText="1" shrinkToFit="1"/>
    </xf>
    <xf numFmtId="0" fontId="8" fillId="4" borderId="19" xfId="1" applyFont="1" applyFill="1" applyBorder="1" applyAlignment="1">
      <alignment horizontal="center" vertical="center" wrapText="1" shrinkToFit="1"/>
    </xf>
    <xf numFmtId="0" fontId="8" fillId="4" borderId="30" xfId="1" applyFont="1" applyFill="1" applyBorder="1" applyAlignment="1">
      <alignment horizontal="center" vertical="center" wrapText="1" shrinkToFit="1"/>
    </xf>
    <xf numFmtId="0" fontId="8" fillId="4" borderId="70" xfId="1" applyFont="1" applyFill="1" applyBorder="1" applyAlignment="1">
      <alignment horizontal="center" vertical="center" wrapText="1" shrinkToFit="1"/>
    </xf>
    <xf numFmtId="0" fontId="8" fillId="4" borderId="31" xfId="1" applyFont="1" applyFill="1" applyBorder="1" applyAlignment="1">
      <alignment horizontal="center" vertical="center" wrapText="1" shrinkToFit="1"/>
    </xf>
    <xf numFmtId="0" fontId="45" fillId="0" borderId="32" xfId="1" applyFont="1" applyBorder="1" applyAlignment="1">
      <alignment horizontal="center" vertical="center" wrapText="1"/>
    </xf>
    <xf numFmtId="0" fontId="46" fillId="4" borderId="67" xfId="1" applyFont="1" applyFill="1" applyBorder="1" applyAlignment="1">
      <alignment horizontal="center" vertical="center" wrapText="1" shrinkToFit="1"/>
    </xf>
    <xf numFmtId="0" fontId="46" fillId="4" borderId="68" xfId="1" applyFont="1" applyFill="1" applyBorder="1" applyAlignment="1">
      <alignment horizontal="center" vertical="center" wrapText="1" shrinkToFit="1"/>
    </xf>
    <xf numFmtId="0" fontId="46" fillId="4" borderId="72" xfId="1" applyFont="1" applyFill="1" applyBorder="1" applyAlignment="1">
      <alignment horizontal="center" vertical="center" wrapText="1" shrinkToFit="1"/>
    </xf>
    <xf numFmtId="0" fontId="46" fillId="4" borderId="17" xfId="1" applyFont="1" applyFill="1" applyBorder="1" applyAlignment="1">
      <alignment horizontal="center" vertical="center" wrapText="1" shrinkToFit="1"/>
    </xf>
    <xf numFmtId="0" fontId="8" fillId="4" borderId="71" xfId="1" applyFont="1" applyFill="1" applyBorder="1" applyAlignment="1">
      <alignment horizontal="center" vertical="center" wrapText="1" shrinkToFit="1"/>
    </xf>
    <xf numFmtId="0" fontId="8" fillId="4" borderId="73" xfId="1" applyFont="1" applyFill="1" applyBorder="1" applyAlignment="1">
      <alignment horizontal="center" vertical="center" wrapText="1" shrinkToFit="1"/>
    </xf>
    <xf numFmtId="0" fontId="46" fillId="4" borderId="71" xfId="1" applyFont="1" applyFill="1" applyBorder="1" applyAlignment="1">
      <alignment horizontal="center" vertical="center" wrapText="1" shrinkToFit="1"/>
    </xf>
    <xf numFmtId="0" fontId="46" fillId="4" borderId="73" xfId="1" applyFont="1" applyFill="1" applyBorder="1" applyAlignment="1">
      <alignment horizontal="center" vertical="center" wrapText="1" shrinkToFit="1"/>
    </xf>
    <xf numFmtId="0" fontId="8" fillId="4" borderId="32" xfId="1" applyFont="1" applyFill="1" applyBorder="1" applyAlignment="1">
      <alignment horizontal="center" vertical="center" wrapText="1" shrinkToFit="1"/>
    </xf>
    <xf numFmtId="0" fontId="8" fillId="4" borderId="33" xfId="1" applyFont="1" applyFill="1" applyBorder="1" applyAlignment="1">
      <alignment horizontal="center" vertical="center" wrapText="1" shrinkToFit="1"/>
    </xf>
    <xf numFmtId="0" fontId="8" fillId="4" borderId="85" xfId="1" applyFont="1" applyFill="1" applyBorder="1" applyAlignment="1">
      <alignment horizontal="center" vertical="center" wrapText="1" shrinkToFit="1"/>
    </xf>
    <xf numFmtId="0" fontId="45" fillId="0" borderId="72"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64" xfId="1" applyFont="1" applyBorder="1" applyAlignment="1">
      <alignment horizontal="center" vertical="center" wrapText="1"/>
    </xf>
    <xf numFmtId="0" fontId="4" fillId="0" borderId="33" xfId="1" applyBorder="1" applyAlignment="1">
      <alignment horizontal="center" vertical="center" shrinkToFit="1"/>
    </xf>
    <xf numFmtId="0" fontId="57" fillId="0" borderId="34" xfId="1" applyFont="1" applyBorder="1" applyAlignment="1">
      <alignment horizontal="center"/>
    </xf>
    <xf numFmtId="0" fontId="57" fillId="0" borderId="21" xfId="1" applyFont="1" applyBorder="1" applyAlignment="1">
      <alignment horizontal="center"/>
    </xf>
    <xf numFmtId="0" fontId="57" fillId="0" borderId="6" xfId="1" applyFont="1" applyBorder="1" applyAlignment="1">
      <alignment horizontal="center"/>
    </xf>
    <xf numFmtId="0" fontId="17" fillId="0" borderId="15" xfId="1" applyFont="1" applyBorder="1" applyAlignment="1">
      <alignment horizontal="center"/>
    </xf>
    <xf numFmtId="0" fontId="17" fillId="0" borderId="21" xfId="1" applyFont="1" applyBorder="1" applyAlignment="1">
      <alignment horizontal="center"/>
    </xf>
    <xf numFmtId="0" fontId="3" fillId="0" borderId="15" xfId="1" applyFont="1" applyBorder="1" applyAlignment="1"/>
    <xf numFmtId="0" fontId="17" fillId="0" borderId="15" xfId="1" applyFont="1" applyBorder="1" applyAlignment="1"/>
    <xf numFmtId="0" fontId="57" fillId="0" borderId="9" xfId="1" applyFont="1" applyBorder="1" applyAlignment="1">
      <alignment horizontal="center" vertical="center"/>
    </xf>
    <xf numFmtId="0" fontId="57" fillId="0" borderId="23" xfId="1" applyFont="1" applyBorder="1">
      <alignment vertical="center"/>
    </xf>
    <xf numFmtId="0" fontId="57" fillId="0" borderId="25" xfId="1" applyFont="1" applyBorder="1">
      <alignment vertical="center"/>
    </xf>
    <xf numFmtId="180" fontId="57" fillId="5" borderId="6" xfId="1" applyNumberFormat="1" applyFont="1" applyFill="1" applyBorder="1" applyAlignment="1">
      <alignment horizontal="right"/>
    </xf>
    <xf numFmtId="180" fontId="57" fillId="5" borderId="15" xfId="1" applyNumberFormat="1" applyFont="1" applyFill="1" applyBorder="1" applyAlignment="1">
      <alignment horizontal="right"/>
    </xf>
    <xf numFmtId="0" fontId="57" fillId="5" borderId="34" xfId="1" applyFont="1" applyFill="1" applyBorder="1" applyAlignment="1">
      <alignment horizontal="right"/>
    </xf>
    <xf numFmtId="0" fontId="57" fillId="5" borderId="15" xfId="1" applyFont="1" applyFill="1" applyBorder="1" applyAlignment="1">
      <alignment horizontal="right"/>
    </xf>
    <xf numFmtId="0" fontId="57" fillId="5" borderId="6" xfId="1" applyFont="1" applyFill="1" applyBorder="1" applyAlignment="1">
      <alignment horizontal="right"/>
    </xf>
    <xf numFmtId="0" fontId="57" fillId="5" borderId="9" xfId="1" applyFont="1" applyFill="1" applyBorder="1" applyAlignment="1">
      <alignment horizontal="right"/>
    </xf>
    <xf numFmtId="0" fontId="59" fillId="0" borderId="23" xfId="1" applyFont="1" applyBorder="1" applyAlignment="1">
      <alignment horizontal="right"/>
    </xf>
    <xf numFmtId="0" fontId="17" fillId="0" borderId="23" xfId="1" applyFont="1" applyBorder="1" applyAlignment="1">
      <alignment horizontal="center" vertical="center"/>
    </xf>
    <xf numFmtId="0" fontId="17" fillId="0" borderId="19" xfId="1" applyFont="1" applyBorder="1" applyAlignment="1">
      <alignment horizontal="center" vertical="center"/>
    </xf>
    <xf numFmtId="0" fontId="17" fillId="0" borderId="17" xfId="1" applyFont="1" applyBorder="1" applyAlignment="1">
      <alignment horizontal="center" vertical="center"/>
    </xf>
    <xf numFmtId="0" fontId="57" fillId="4" borderId="9" xfId="1" applyFont="1" applyFill="1" applyBorder="1" applyAlignment="1">
      <alignment horizontal="center" vertical="center"/>
    </xf>
    <xf numFmtId="0" fontId="17" fillId="0" borderId="36" xfId="1" applyFont="1" applyBorder="1" applyAlignment="1">
      <alignment horizontal="center" vertical="center"/>
    </xf>
    <xf numFmtId="0" fontId="17" fillId="0" borderId="64" xfId="1" applyFont="1" applyBorder="1" applyAlignment="1">
      <alignment horizontal="center" vertical="center"/>
    </xf>
    <xf numFmtId="0" fontId="57" fillId="4" borderId="23" xfId="1" applyFont="1" applyFill="1" applyBorder="1" applyAlignment="1">
      <alignment horizontal="center" vertical="center"/>
    </xf>
    <xf numFmtId="0" fontId="57" fillId="0" borderId="6" xfId="1" applyFont="1" applyBorder="1" applyAlignment="1">
      <alignment horizontal="right"/>
    </xf>
    <xf numFmtId="0" fontId="59" fillId="0" borderId="15" xfId="1" applyFont="1" applyBorder="1" applyAlignment="1">
      <alignment horizontal="right"/>
    </xf>
    <xf numFmtId="0" fontId="57" fillId="0" borderId="6" xfId="1" applyFont="1" applyBorder="1" applyAlignment="1"/>
    <xf numFmtId="0" fontId="57" fillId="0" borderId="15" xfId="1" applyFont="1" applyBorder="1" applyAlignment="1"/>
    <xf numFmtId="0" fontId="57" fillId="0" borderId="15" xfId="1" applyFont="1" applyBorder="1" applyAlignment="1">
      <alignment horizontal="right"/>
    </xf>
    <xf numFmtId="0" fontId="57" fillId="0" borderId="34" xfId="1" applyFont="1" applyBorder="1" applyAlignment="1"/>
    <xf numFmtId="0" fontId="57" fillId="4" borderId="6" xfId="1" applyFont="1" applyFill="1" applyBorder="1" applyAlignment="1">
      <alignment horizontal="right"/>
    </xf>
    <xf numFmtId="0" fontId="57" fillId="4" borderId="15" xfId="1" applyFont="1" applyFill="1" applyBorder="1" applyAlignment="1">
      <alignment horizontal="right"/>
    </xf>
    <xf numFmtId="0" fontId="57" fillId="0" borderId="6" xfId="1" applyFont="1" applyBorder="1" applyAlignment="1">
      <alignment vertical="center" shrinkToFit="1"/>
    </xf>
    <xf numFmtId="0" fontId="57" fillId="0" borderId="15" xfId="1" applyFont="1" applyBorder="1" applyAlignment="1">
      <alignment vertical="center" shrinkToFit="1"/>
    </xf>
    <xf numFmtId="0" fontId="57" fillId="0" borderId="21" xfId="1" applyFont="1" applyBorder="1" applyAlignment="1">
      <alignment vertical="center" shrinkToFit="1"/>
    </xf>
    <xf numFmtId="0" fontId="57" fillId="0" borderId="15" xfId="1" applyFont="1" applyBorder="1" applyAlignment="1">
      <alignment horizontal="center"/>
    </xf>
    <xf numFmtId="0" fontId="57" fillId="0" borderId="37" xfId="1" applyFont="1" applyBorder="1" applyAlignment="1">
      <alignment horizontal="center"/>
    </xf>
    <xf numFmtId="0" fontId="57" fillId="0" borderId="34" xfId="1" applyFont="1" applyBorder="1" applyAlignment="1">
      <alignment horizontal="right"/>
    </xf>
    <xf numFmtId="0" fontId="6" fillId="0" borderId="9" xfId="1" applyFont="1" applyBorder="1" applyAlignment="1">
      <alignment horizontal="left" vertical="center" shrinkToFit="1"/>
    </xf>
    <xf numFmtId="0" fontId="5" fillId="0" borderId="23" xfId="1" applyFont="1" applyBorder="1" applyAlignment="1">
      <alignment horizontal="left" vertical="center" shrinkToFit="1"/>
    </xf>
    <xf numFmtId="0" fontId="5" fillId="0" borderId="25" xfId="1" applyFont="1" applyBorder="1" applyAlignment="1">
      <alignment horizontal="left" vertical="center" shrinkToFit="1"/>
    </xf>
    <xf numFmtId="0" fontId="6" fillId="0" borderId="9" xfId="1" applyFont="1" applyBorder="1" applyAlignment="1">
      <alignment horizontal="left" vertical="center"/>
    </xf>
    <xf numFmtId="0" fontId="6" fillId="0" borderId="23" xfId="1" applyFont="1" applyBorder="1" applyAlignment="1">
      <alignment horizontal="left" vertical="center"/>
    </xf>
    <xf numFmtId="0" fontId="5" fillId="0" borderId="23" xfId="1" applyFont="1" applyBorder="1" applyAlignment="1">
      <alignment horizontal="left" vertical="center"/>
    </xf>
    <xf numFmtId="0" fontId="5" fillId="0" borderId="25" xfId="1" applyFont="1" applyBorder="1" applyAlignment="1">
      <alignment horizontal="left" vertical="center"/>
    </xf>
    <xf numFmtId="0" fontId="6" fillId="0" borderId="9" xfId="1" applyFont="1" applyBorder="1" applyAlignment="1">
      <alignment horizontal="distributed" vertical="center" indent="1"/>
    </xf>
    <xf numFmtId="0" fontId="6" fillId="0" borderId="23" xfId="1" applyFont="1" applyBorder="1" applyAlignment="1">
      <alignment horizontal="distributed" vertical="center" indent="1"/>
    </xf>
    <xf numFmtId="0" fontId="5" fillId="0" borderId="25" xfId="1" applyFont="1" applyBorder="1" applyAlignment="1">
      <alignment horizontal="distributed" vertical="center"/>
    </xf>
    <xf numFmtId="0" fontId="4" fillId="0" borderId="15" xfId="1" applyBorder="1">
      <alignment vertical="center"/>
    </xf>
    <xf numFmtId="0" fontId="4" fillId="0" borderId="21" xfId="1" applyBorder="1">
      <alignment vertical="center"/>
    </xf>
    <xf numFmtId="0" fontId="6" fillId="3" borderId="9" xfId="1" applyFont="1" applyFill="1" applyBorder="1" applyAlignment="1">
      <alignment horizontal="center" vertical="center" textRotation="255"/>
    </xf>
    <xf numFmtId="0" fontId="6" fillId="3" borderId="16" xfId="1" applyFont="1" applyFill="1" applyBorder="1" applyAlignment="1">
      <alignment horizontal="center" vertical="center" textRotation="255"/>
    </xf>
    <xf numFmtId="0" fontId="5" fillId="0" borderId="16" xfId="1" applyFont="1" applyBorder="1" applyAlignment="1">
      <alignment horizontal="center" vertical="center" textRotation="255"/>
    </xf>
    <xf numFmtId="0" fontId="5" fillId="0" borderId="22" xfId="1" applyFont="1" applyBorder="1" applyAlignment="1">
      <alignment horizontal="center" vertical="center" textRotation="255"/>
    </xf>
    <xf numFmtId="0" fontId="68" fillId="3" borderId="9" xfId="1" applyFont="1" applyFill="1" applyBorder="1" applyAlignment="1">
      <alignment horizontal="center" vertical="center" wrapText="1" shrinkToFit="1"/>
    </xf>
    <xf numFmtId="0" fontId="17" fillId="0" borderId="23" xfId="1" applyFont="1" applyBorder="1" applyAlignment="1">
      <alignment horizontal="center" vertical="center" wrapText="1"/>
    </xf>
    <xf numFmtId="0" fontId="17" fillId="0" borderId="25"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0" xfId="1" applyFont="1" applyAlignment="1">
      <alignment horizontal="center" vertical="center" wrapText="1"/>
    </xf>
    <xf numFmtId="0" fontId="17" fillId="0" borderId="27" xfId="1" applyFont="1" applyBorder="1" applyAlignment="1">
      <alignment horizontal="center" vertical="center" wrapText="1"/>
    </xf>
    <xf numFmtId="0" fontId="17" fillId="0" borderId="19"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68" fillId="4" borderId="9" xfId="1" applyFont="1" applyFill="1" applyBorder="1" applyAlignment="1">
      <alignment horizontal="center" vertical="center" wrapText="1"/>
    </xf>
    <xf numFmtId="0" fontId="68" fillId="4" borderId="23" xfId="1" applyFont="1" applyFill="1" applyBorder="1" applyAlignment="1">
      <alignment horizontal="center" vertical="center"/>
    </xf>
    <xf numFmtId="0" fontId="69" fillId="0" borderId="25" xfId="1" applyFont="1" applyBorder="1">
      <alignment vertical="center"/>
    </xf>
    <xf numFmtId="0" fontId="68" fillId="4" borderId="16" xfId="1" applyFont="1" applyFill="1" applyBorder="1" applyAlignment="1">
      <alignment horizontal="center" vertical="center" wrapText="1"/>
    </xf>
    <xf numFmtId="0" fontId="68" fillId="4" borderId="0" xfId="1" applyFont="1" applyFill="1" applyAlignment="1">
      <alignment horizontal="center" vertical="center"/>
    </xf>
    <xf numFmtId="0" fontId="69" fillId="0" borderId="27" xfId="1" applyFont="1" applyBorder="1">
      <alignment vertical="center"/>
    </xf>
    <xf numFmtId="0" fontId="68" fillId="4" borderId="19" xfId="1" applyFont="1" applyFill="1" applyBorder="1" applyAlignment="1">
      <alignment horizontal="center" vertical="center"/>
    </xf>
    <xf numFmtId="0" fontId="68" fillId="4" borderId="17" xfId="1" applyFont="1" applyFill="1" applyBorder="1" applyAlignment="1">
      <alignment horizontal="center" vertical="center"/>
    </xf>
    <xf numFmtId="0" fontId="69" fillId="0" borderId="18" xfId="1" applyFont="1" applyBorder="1">
      <alignment vertical="center"/>
    </xf>
    <xf numFmtId="0" fontId="6" fillId="3" borderId="9" xfId="1" applyFont="1" applyFill="1" applyBorder="1" applyAlignment="1">
      <alignment horizontal="center" vertical="center" shrinkToFit="1"/>
    </xf>
    <xf numFmtId="0" fontId="57" fillId="3" borderId="30" xfId="1" applyFont="1" applyFill="1" applyBorder="1" applyAlignment="1">
      <alignment horizontal="center" vertical="center" wrapText="1" shrinkToFit="1"/>
    </xf>
    <xf numFmtId="0" fontId="59" fillId="0" borderId="25" xfId="1" applyFont="1" applyBorder="1" applyAlignment="1">
      <alignment horizontal="center" vertical="center" wrapText="1" shrinkToFit="1"/>
    </xf>
    <xf numFmtId="0" fontId="59" fillId="0" borderId="31" xfId="1" applyFont="1" applyBorder="1" applyAlignment="1">
      <alignment horizontal="center" vertical="center" wrapText="1" shrinkToFit="1"/>
    </xf>
    <xf numFmtId="0" fontId="59" fillId="0" borderId="18" xfId="1" applyFont="1" applyBorder="1" applyAlignment="1">
      <alignment horizontal="center" vertical="center" wrapText="1" shrinkToFit="1"/>
    </xf>
    <xf numFmtId="0" fontId="60" fillId="0" borderId="32" xfId="1" applyFont="1" applyBorder="1" applyAlignment="1">
      <alignment horizontal="center" vertical="center"/>
    </xf>
    <xf numFmtId="0" fontId="60" fillId="0" borderId="33" xfId="1" applyFont="1" applyBorder="1" applyAlignment="1">
      <alignment horizontal="center" vertical="center"/>
    </xf>
    <xf numFmtId="0" fontId="17" fillId="0" borderId="25" xfId="1" applyFont="1" applyBorder="1" applyAlignment="1">
      <alignment horizontal="center" vertical="center"/>
    </xf>
    <xf numFmtId="0" fontId="17" fillId="0" borderId="18" xfId="1" applyFont="1" applyBorder="1" applyAlignment="1">
      <alignment horizontal="center" vertical="center"/>
    </xf>
    <xf numFmtId="0" fontId="6" fillId="0" borderId="10" xfId="1" applyFont="1" applyBorder="1" applyAlignment="1">
      <alignment horizontal="center" vertical="center" textRotation="255" shrinkToFit="1"/>
    </xf>
    <xf numFmtId="0" fontId="6" fillId="0" borderId="22" xfId="1" applyFont="1" applyBorder="1" applyAlignment="1">
      <alignment horizontal="center" vertical="center" textRotation="255" shrinkToFit="1"/>
    </xf>
    <xf numFmtId="0" fontId="6" fillId="0" borderId="19" xfId="1" applyFont="1" applyBorder="1" applyAlignment="1">
      <alignment horizontal="center" vertical="top" shrinkToFit="1"/>
    </xf>
    <xf numFmtId="0" fontId="6" fillId="0" borderId="17" xfId="1" applyFont="1" applyBorder="1" applyAlignment="1">
      <alignment horizontal="center" vertical="top" shrinkToFit="1"/>
    </xf>
    <xf numFmtId="0" fontId="5" fillId="0" borderId="15" xfId="1" applyFont="1" applyBorder="1">
      <alignment vertical="center"/>
    </xf>
    <xf numFmtId="0" fontId="6" fillId="0" borderId="9" xfId="1" applyFont="1" applyBorder="1" applyAlignment="1">
      <alignment horizontal="left" vertical="top" shrinkToFit="1"/>
    </xf>
    <xf numFmtId="0" fontId="6" fillId="0" borderId="23" xfId="1" applyFont="1" applyBorder="1" applyAlignment="1">
      <alignment horizontal="left" vertical="top" shrinkToFit="1"/>
    </xf>
    <xf numFmtId="0" fontId="6" fillId="0" borderId="16" xfId="1" applyFont="1" applyBorder="1" applyAlignment="1">
      <alignment horizontal="left" vertical="top" shrinkToFit="1"/>
    </xf>
    <xf numFmtId="0" fontId="6" fillId="0" borderId="0" xfId="1" applyFont="1" applyAlignment="1">
      <alignment horizontal="left" vertical="top" shrinkToFit="1"/>
    </xf>
    <xf numFmtId="0" fontId="5" fillId="0" borderId="15" xfId="1" applyFont="1" applyBorder="1" applyAlignment="1">
      <alignment horizontal="center" vertical="center"/>
    </xf>
    <xf numFmtId="0" fontId="5" fillId="0" borderId="21" xfId="1" applyFont="1" applyBorder="1" applyAlignment="1">
      <alignment horizontal="center" vertical="center"/>
    </xf>
    <xf numFmtId="179" fontId="5" fillId="0" borderId="9" xfId="1" applyNumberFormat="1" applyFont="1" applyBorder="1">
      <alignment vertical="center"/>
    </xf>
    <xf numFmtId="179" fontId="5" fillId="0" borderId="23" xfId="1" applyNumberFormat="1" applyFont="1" applyBorder="1">
      <alignment vertical="center"/>
    </xf>
    <xf numFmtId="179" fontId="5" fillId="0" borderId="16" xfId="1" applyNumberFormat="1" applyFont="1" applyBorder="1">
      <alignment vertical="center"/>
    </xf>
    <xf numFmtId="179" fontId="5" fillId="0" borderId="0" xfId="1" applyNumberFormat="1" applyFont="1">
      <alignment vertical="center"/>
    </xf>
    <xf numFmtId="179" fontId="6" fillId="0" borderId="16" xfId="1" applyNumberFormat="1" applyFont="1" applyBorder="1" applyAlignment="1">
      <alignment vertical="top" shrinkToFit="1"/>
    </xf>
    <xf numFmtId="179" fontId="6" fillId="0" borderId="0" xfId="1" applyNumberFormat="1" applyFont="1" applyAlignment="1">
      <alignment vertical="top" shrinkToFit="1"/>
    </xf>
    <xf numFmtId="179" fontId="6" fillId="0" borderId="19" xfId="1" applyNumberFormat="1" applyFont="1" applyBorder="1" applyAlignment="1">
      <alignment vertical="top" shrinkToFit="1"/>
    </xf>
    <xf numFmtId="179" fontId="6" fillId="0" borderId="17" xfId="1" applyNumberFormat="1" applyFont="1" applyBorder="1" applyAlignment="1">
      <alignment vertical="top" shrinkToFit="1"/>
    </xf>
    <xf numFmtId="0" fontId="18" fillId="3" borderId="0" xfId="1" applyFont="1" applyFill="1" applyAlignment="1">
      <alignment horizontal="right" vertical="center"/>
    </xf>
    <xf numFmtId="0" fontId="56" fillId="3" borderId="0" xfId="1" applyFont="1" applyFill="1" applyAlignment="1">
      <alignment horizontal="right" vertical="center"/>
    </xf>
    <xf numFmtId="0" fontId="6" fillId="3" borderId="6" xfId="1" applyFont="1" applyFill="1" applyBorder="1" applyAlignment="1">
      <alignment horizontal="distributed" vertical="center" indent="1"/>
    </xf>
    <xf numFmtId="0" fontId="5" fillId="3" borderId="15" xfId="1" applyFont="1" applyFill="1" applyBorder="1" applyAlignment="1">
      <alignment horizontal="distributed" vertical="center" indent="1"/>
    </xf>
    <xf numFmtId="0" fontId="5" fillId="3" borderId="21" xfId="1" applyFont="1" applyFill="1" applyBorder="1" applyAlignment="1">
      <alignment horizontal="distributed" vertical="center" indent="1"/>
    </xf>
    <xf numFmtId="0" fontId="6" fillId="3" borderId="15" xfId="1" applyFont="1" applyFill="1" applyBorder="1" applyAlignment="1">
      <alignment horizontal="distributed" vertical="center" indent="6"/>
    </xf>
    <xf numFmtId="0" fontId="5" fillId="3" borderId="15" xfId="1" applyFont="1" applyFill="1" applyBorder="1" applyAlignment="1">
      <alignment horizontal="distributed" vertical="center" indent="6"/>
    </xf>
    <xf numFmtId="0" fontId="5" fillId="3" borderId="21" xfId="1" applyFont="1" applyFill="1" applyBorder="1" applyAlignment="1">
      <alignment horizontal="distributed" vertical="center" indent="6"/>
    </xf>
    <xf numFmtId="0" fontId="6" fillId="3" borderId="15" xfId="1" applyFont="1" applyFill="1" applyBorder="1" applyAlignment="1">
      <alignment horizontal="distributed" vertical="center" indent="1"/>
    </xf>
    <xf numFmtId="0" fontId="5" fillId="0" borderId="21" xfId="1" applyFont="1" applyBorder="1" applyAlignment="1">
      <alignment horizontal="distributed" vertical="center"/>
    </xf>
    <xf numFmtId="0" fontId="6" fillId="0" borderId="20" xfId="1" applyFont="1" applyBorder="1" applyAlignment="1">
      <alignment horizontal="distributed" vertical="center" indent="1"/>
    </xf>
    <xf numFmtId="0" fontId="6" fillId="0" borderId="19" xfId="1" applyFont="1" applyBorder="1">
      <alignment vertical="center"/>
    </xf>
    <xf numFmtId="0" fontId="5" fillId="0" borderId="17" xfId="1" applyFont="1" applyBorder="1">
      <alignment vertical="center"/>
    </xf>
    <xf numFmtId="0" fontId="5" fillId="0" borderId="18" xfId="1" applyFont="1" applyBorder="1">
      <alignment vertical="center"/>
    </xf>
    <xf numFmtId="0" fontId="6" fillId="0" borderId="7" xfId="1" applyFont="1" applyBorder="1" applyAlignment="1">
      <alignment horizontal="distributed" vertical="center" indent="1"/>
    </xf>
    <xf numFmtId="0" fontId="6" fillId="0" borderId="7" xfId="1" applyFont="1" applyBorder="1" applyAlignment="1">
      <alignment horizontal="left" vertical="center" indent="1"/>
    </xf>
    <xf numFmtId="0" fontId="6" fillId="0" borderId="10" xfId="1" applyFont="1" applyBorder="1" applyAlignment="1">
      <alignment vertical="center" textRotation="255"/>
    </xf>
    <xf numFmtId="0" fontId="6" fillId="0" borderId="22" xfId="1" applyFont="1" applyBorder="1" applyAlignment="1">
      <alignment vertical="center" textRotation="255"/>
    </xf>
    <xf numFmtId="0" fontId="6" fillId="0" borderId="20" xfId="1" applyFont="1" applyBorder="1" applyAlignment="1">
      <alignment vertical="center" textRotation="255"/>
    </xf>
    <xf numFmtId="0" fontId="16" fillId="0" borderId="0" xfId="0" applyFont="1" applyAlignment="1">
      <alignment horizontal="center" vertical="center"/>
    </xf>
    <xf numFmtId="0" fontId="6" fillId="5" borderId="38" xfId="1" applyFont="1" applyFill="1" applyBorder="1" applyAlignment="1">
      <alignment horizontal="right"/>
    </xf>
    <xf numFmtId="0" fontId="6" fillId="0" borderId="35" xfId="1" applyFont="1" applyBorder="1" applyAlignment="1">
      <alignment horizontal="right" shrinkToFit="1"/>
    </xf>
    <xf numFmtId="0" fontId="6" fillId="0" borderId="38" xfId="1" applyFont="1" applyBorder="1" applyAlignment="1">
      <alignment horizontal="right" shrinkToFit="1"/>
    </xf>
    <xf numFmtId="0" fontId="6" fillId="4" borderId="32" xfId="1" applyFont="1" applyFill="1" applyBorder="1" applyAlignment="1">
      <alignment horizontal="center" vertical="center" shrinkToFit="1"/>
    </xf>
    <xf numFmtId="0" fontId="6" fillId="4" borderId="33" xfId="1" applyFont="1" applyFill="1" applyBorder="1" applyAlignment="1">
      <alignment horizontal="center" vertical="center" shrinkToFit="1"/>
    </xf>
    <xf numFmtId="0" fontId="6" fillId="4" borderId="63" xfId="1" applyFont="1" applyFill="1" applyBorder="1" applyAlignment="1">
      <alignment horizontal="center" vertical="center" shrinkToFit="1"/>
    </xf>
    <xf numFmtId="0" fontId="6" fillId="4" borderId="17" xfId="1" applyFont="1" applyFill="1" applyBorder="1" applyAlignment="1">
      <alignment horizontal="center" vertical="center"/>
    </xf>
    <xf numFmtId="0" fontId="6" fillId="4" borderId="20" xfId="1" applyFont="1" applyFill="1" applyBorder="1" applyAlignment="1">
      <alignment horizontal="center" vertical="center" textRotation="255"/>
    </xf>
    <xf numFmtId="0" fontId="6" fillId="4" borderId="18" xfId="1" applyFont="1" applyFill="1" applyBorder="1" applyAlignment="1">
      <alignment horizontal="center" vertical="center"/>
    </xf>
    <xf numFmtId="0" fontId="6" fillId="0" borderId="7" xfId="1" applyFont="1" applyBorder="1" applyAlignment="1">
      <alignment horizontal="center" vertical="center" justifyLastLine="1"/>
    </xf>
    <xf numFmtId="0" fontId="6" fillId="5" borderId="136" xfId="1" applyFont="1" applyFill="1" applyBorder="1" applyAlignment="1"/>
    <xf numFmtId="0" fontId="5" fillId="4" borderId="23" xfId="1" applyFont="1" applyFill="1" applyBorder="1">
      <alignment vertical="center"/>
    </xf>
    <xf numFmtId="0" fontId="5" fillId="4" borderId="25" xfId="1" applyFont="1" applyFill="1" applyBorder="1">
      <alignment vertical="center"/>
    </xf>
    <xf numFmtId="0" fontId="6" fillId="0" borderId="7" xfId="1" applyFont="1" applyBorder="1" applyAlignment="1">
      <alignment horizontal="center" vertical="center" shrinkToFit="1"/>
    </xf>
    <xf numFmtId="0" fontId="8" fillId="0" borderId="30" xfId="1" applyFont="1" applyBorder="1" applyAlignment="1">
      <alignment horizontal="center" vertical="center" wrapText="1"/>
    </xf>
    <xf numFmtId="0" fontId="8" fillId="4" borderId="7" xfId="1" applyFont="1" applyFill="1" applyBorder="1" applyAlignment="1">
      <alignment horizontal="center" vertical="center"/>
    </xf>
    <xf numFmtId="0" fontId="6" fillId="0" borderId="136" xfId="1" applyFont="1" applyBorder="1" applyAlignment="1"/>
    <xf numFmtId="0" fontId="6" fillId="3" borderId="23" xfId="1" applyFont="1" applyFill="1" applyBorder="1" applyAlignment="1">
      <alignment horizontal="center" vertical="center" shrinkToFit="1"/>
    </xf>
    <xf numFmtId="0" fontId="6" fillId="3" borderId="25" xfId="1" applyFont="1" applyFill="1" applyBorder="1" applyAlignment="1">
      <alignment horizontal="center" vertical="center" shrinkToFit="1"/>
    </xf>
    <xf numFmtId="0" fontId="6" fillId="3" borderId="0" xfId="1" applyFont="1" applyFill="1" applyAlignment="1">
      <alignment horizontal="center" vertical="center" shrinkToFit="1"/>
    </xf>
    <xf numFmtId="0" fontId="6" fillId="3" borderId="27" xfId="1" applyFont="1" applyFill="1" applyBorder="1" applyAlignment="1">
      <alignment horizontal="center" vertical="center" shrinkToFit="1"/>
    </xf>
    <xf numFmtId="0" fontId="6" fillId="3" borderId="19" xfId="1" applyFont="1" applyFill="1" applyBorder="1" applyAlignment="1">
      <alignment horizontal="center" vertical="center" shrinkToFit="1"/>
    </xf>
    <xf numFmtId="0" fontId="6" fillId="3" borderId="17" xfId="1" applyFont="1" applyFill="1" applyBorder="1" applyAlignment="1">
      <alignment horizontal="center" vertical="center" shrinkToFit="1"/>
    </xf>
    <xf numFmtId="0" fontId="6" fillId="3" borderId="18" xfId="1" applyFont="1" applyFill="1" applyBorder="1" applyAlignment="1">
      <alignment horizontal="center" vertical="center" shrinkToFit="1"/>
    </xf>
    <xf numFmtId="0" fontId="8" fillId="3" borderId="134" xfId="1" applyFont="1" applyFill="1" applyBorder="1" applyAlignment="1">
      <alignment horizontal="center" vertical="center" wrapText="1" shrinkToFit="1"/>
    </xf>
    <xf numFmtId="0" fontId="34" fillId="0" borderId="125" xfId="1" applyFont="1" applyBorder="1" applyAlignment="1">
      <alignment horizontal="center" vertical="center" wrapText="1" shrinkToFit="1"/>
    </xf>
    <xf numFmtId="0" fontId="8" fillId="3" borderId="23" xfId="1" applyFont="1" applyFill="1" applyBorder="1" applyAlignment="1">
      <alignment horizontal="center" vertical="center" wrapText="1" shrinkToFit="1"/>
    </xf>
    <xf numFmtId="0" fontId="8" fillId="3" borderId="25" xfId="1" applyFont="1" applyFill="1" applyBorder="1" applyAlignment="1">
      <alignment horizontal="center" vertical="center" wrapText="1" shrinkToFit="1"/>
    </xf>
    <xf numFmtId="0" fontId="8" fillId="3" borderId="0" xfId="1" applyFont="1" applyFill="1" applyAlignment="1">
      <alignment horizontal="center" vertical="center" wrapText="1" shrinkToFit="1"/>
    </xf>
    <xf numFmtId="0" fontId="8" fillId="3" borderId="27" xfId="1" applyFont="1" applyFill="1" applyBorder="1" applyAlignment="1">
      <alignment horizontal="center" vertical="center" wrapText="1" shrinkToFit="1"/>
    </xf>
    <xf numFmtId="0" fontId="8" fillId="3" borderId="19" xfId="1" applyFont="1" applyFill="1" applyBorder="1" applyAlignment="1">
      <alignment horizontal="center" vertical="center" wrapText="1" shrinkToFit="1"/>
    </xf>
    <xf numFmtId="0" fontId="8" fillId="3" borderId="17" xfId="1" applyFont="1" applyFill="1" applyBorder="1" applyAlignment="1">
      <alignment horizontal="center" vertical="center" wrapText="1" shrinkToFit="1"/>
    </xf>
    <xf numFmtId="0" fontId="8" fillId="3" borderId="18" xfId="1" applyFont="1" applyFill="1" applyBorder="1" applyAlignment="1">
      <alignment horizontal="center" vertical="center" wrapText="1" shrinkToFit="1"/>
    </xf>
    <xf numFmtId="0" fontId="6" fillId="10" borderId="6" xfId="1" applyFont="1" applyFill="1" applyBorder="1" applyAlignment="1">
      <alignment horizontal="right"/>
    </xf>
    <xf numFmtId="0" fontId="6" fillId="10" borderId="15" xfId="1" applyFont="1" applyFill="1" applyBorder="1" applyAlignment="1">
      <alignment horizontal="right"/>
    </xf>
    <xf numFmtId="0" fontId="6" fillId="12" borderId="15" xfId="1" applyFont="1" applyFill="1" applyBorder="1" applyAlignment="1">
      <alignment horizontal="right"/>
    </xf>
    <xf numFmtId="180" fontId="6" fillId="5" borderId="35" xfId="1" applyNumberFormat="1" applyFont="1" applyFill="1" applyBorder="1" applyAlignment="1">
      <alignment horizontal="right"/>
    </xf>
    <xf numFmtId="180" fontId="6" fillId="10" borderId="34" xfId="1" applyNumberFormat="1" applyFont="1" applyFill="1" applyBorder="1" applyAlignment="1">
      <alignment horizontal="right"/>
    </xf>
    <xf numFmtId="180" fontId="6" fillId="10" borderId="15" xfId="1" applyNumberFormat="1" applyFont="1" applyFill="1" applyBorder="1" applyAlignment="1">
      <alignment horizontal="right"/>
    </xf>
    <xf numFmtId="0" fontId="6" fillId="9" borderId="15" xfId="1" applyFont="1" applyFill="1" applyBorder="1" applyAlignment="1">
      <alignment horizontal="right"/>
    </xf>
    <xf numFmtId="0" fontId="6" fillId="11" borderId="6" xfId="1" applyFont="1" applyFill="1" applyBorder="1" applyAlignment="1">
      <alignment horizontal="right"/>
    </xf>
    <xf numFmtId="0" fontId="6" fillId="11" borderId="15" xfId="1" applyFont="1" applyFill="1" applyBorder="1" applyAlignment="1">
      <alignment horizontal="right"/>
    </xf>
    <xf numFmtId="0" fontId="6" fillId="0" borderId="6" xfId="1" applyFont="1" applyBorder="1" applyAlignment="1">
      <alignment horizontal="center"/>
    </xf>
    <xf numFmtId="0" fontId="9" fillId="0" borderId="15" xfId="1" applyFont="1" applyBorder="1" applyAlignment="1">
      <alignment horizontal="center"/>
    </xf>
    <xf numFmtId="0" fontId="9" fillId="0" borderId="35" xfId="1" applyFont="1" applyBorder="1" applyAlignment="1">
      <alignment horizontal="center"/>
    </xf>
    <xf numFmtId="0" fontId="9" fillId="0" borderId="128" xfId="1" applyFont="1" applyBorder="1" applyAlignment="1">
      <alignment horizontal="center"/>
    </xf>
    <xf numFmtId="0" fontId="6" fillId="0" borderId="15" xfId="1" applyFont="1" applyBorder="1" applyAlignment="1">
      <alignment horizontal="center"/>
    </xf>
    <xf numFmtId="0" fontId="6" fillId="0" borderId="35" xfId="1" applyFont="1" applyBorder="1" applyAlignment="1">
      <alignment horizontal="center"/>
    </xf>
    <xf numFmtId="0" fontId="9" fillId="0" borderId="38" xfId="1" applyFont="1" applyBorder="1" applyAlignment="1">
      <alignment horizontal="center"/>
    </xf>
    <xf numFmtId="0" fontId="9" fillId="0" borderId="37" xfId="1" applyFont="1" applyBorder="1" applyAlignment="1">
      <alignment horizontal="center"/>
    </xf>
    <xf numFmtId="0" fontId="6" fillId="9" borderId="34" xfId="1" applyFont="1" applyFill="1" applyBorder="1" applyAlignment="1">
      <alignment horizontal="right"/>
    </xf>
    <xf numFmtId="180" fontId="6" fillId="11" borderId="35" xfId="1" applyNumberFormat="1" applyFont="1" applyFill="1" applyBorder="1" applyAlignment="1">
      <alignment horizontal="right"/>
    </xf>
    <xf numFmtId="0" fontId="6" fillId="12" borderId="35" xfId="1" applyFont="1" applyFill="1" applyBorder="1" applyAlignment="1">
      <alignment horizontal="right"/>
    </xf>
    <xf numFmtId="0" fontId="6" fillId="0" borderId="6" xfId="1" applyFont="1" applyBorder="1" applyAlignment="1">
      <alignment vertical="center" shrinkToFit="1"/>
    </xf>
    <xf numFmtId="0" fontId="6" fillId="0" borderId="15" xfId="1" applyFont="1" applyBorder="1" applyAlignment="1">
      <alignment vertical="center" shrinkToFit="1"/>
    </xf>
    <xf numFmtId="0" fontId="6" fillId="0" borderId="21" xfId="1" applyFont="1" applyBorder="1" applyAlignment="1">
      <alignment vertical="center" shrinkToFit="1"/>
    </xf>
    <xf numFmtId="0" fontId="9" fillId="0" borderId="21" xfId="1" applyFont="1" applyBorder="1" applyAlignment="1">
      <alignment horizontal="center"/>
    </xf>
    <xf numFmtId="0" fontId="6" fillId="9" borderId="35" xfId="1" applyFont="1" applyFill="1" applyBorder="1" applyAlignment="1">
      <alignment horizontal="right"/>
    </xf>
    <xf numFmtId="0" fontId="6" fillId="0" borderId="38" xfId="1" applyFont="1" applyBorder="1" applyAlignment="1">
      <alignment horizontal="center"/>
    </xf>
    <xf numFmtId="0" fontId="6" fillId="0" borderId="123" xfId="1" applyFont="1" applyBorder="1" applyAlignment="1">
      <alignment horizontal="center"/>
    </xf>
    <xf numFmtId="0" fontId="6" fillId="0" borderId="108" xfId="1" applyFont="1" applyBorder="1" applyAlignment="1">
      <alignment horizontal="center"/>
    </xf>
    <xf numFmtId="0" fontId="6" fillId="0" borderId="109" xfId="1" applyFont="1" applyBorder="1" applyAlignment="1">
      <alignment horizontal="center"/>
    </xf>
    <xf numFmtId="0" fontId="6" fillId="0" borderId="124" xfId="1" applyFont="1" applyBorder="1" applyAlignment="1">
      <alignment horizontal="center"/>
    </xf>
    <xf numFmtId="0" fontId="6" fillId="0" borderId="110" xfId="1" applyFont="1" applyBorder="1" applyAlignment="1">
      <alignment horizontal="center"/>
    </xf>
    <xf numFmtId="0" fontId="6" fillId="0" borderId="111" xfId="1" applyFont="1" applyBorder="1" applyAlignment="1">
      <alignment horizontal="center"/>
    </xf>
    <xf numFmtId="0" fontId="8" fillId="9" borderId="6" xfId="1" applyFont="1" applyFill="1" applyBorder="1" applyAlignment="1">
      <alignment horizontal="left" vertical="center" wrapText="1" indent="1"/>
    </xf>
    <xf numFmtId="0" fontId="8" fillId="9" borderId="15" xfId="1" applyFont="1" applyFill="1" applyBorder="1" applyAlignment="1">
      <alignment horizontal="left" vertical="center" wrapText="1" indent="1"/>
    </xf>
    <xf numFmtId="0" fontId="8" fillId="9" borderId="21" xfId="1" applyFont="1" applyFill="1" applyBorder="1" applyAlignment="1">
      <alignment horizontal="left" vertical="center" wrapText="1" indent="1"/>
    </xf>
    <xf numFmtId="0" fontId="6" fillId="9" borderId="6" xfId="1" applyFont="1" applyFill="1" applyBorder="1" applyAlignment="1">
      <alignment horizontal="right"/>
    </xf>
    <xf numFmtId="0" fontId="6" fillId="8" borderId="6" xfId="1" applyFont="1" applyFill="1" applyBorder="1" applyAlignment="1">
      <alignment horizontal="right"/>
    </xf>
    <xf numFmtId="0" fontId="6" fillId="8" borderId="15" xfId="1" applyFont="1" applyFill="1" applyBorder="1" applyAlignment="1">
      <alignment horizontal="right"/>
    </xf>
    <xf numFmtId="0" fontId="6" fillId="9" borderId="38" xfId="1" applyFont="1" applyFill="1" applyBorder="1" applyAlignment="1">
      <alignment horizontal="right"/>
    </xf>
    <xf numFmtId="0" fontId="6" fillId="9" borderId="74" xfId="1" applyFont="1" applyFill="1" applyBorder="1" applyAlignment="1">
      <alignment horizontal="right"/>
    </xf>
    <xf numFmtId="180" fontId="6" fillId="9" borderId="15" xfId="1" applyNumberFormat="1" applyFont="1" applyFill="1" applyBorder="1" applyAlignment="1">
      <alignment horizontal="right"/>
    </xf>
    <xf numFmtId="180" fontId="6" fillId="0" borderId="34" xfId="1" applyNumberFormat="1" applyFont="1" applyBorder="1" applyAlignment="1">
      <alignment horizontal="center"/>
    </xf>
    <xf numFmtId="180" fontId="6" fillId="0" borderId="15" xfId="1" applyNumberFormat="1" applyFont="1" applyBorder="1" applyAlignment="1">
      <alignment horizontal="center"/>
    </xf>
    <xf numFmtId="180" fontId="6" fillId="0" borderId="38" xfId="1" applyNumberFormat="1" applyFont="1" applyBorder="1" applyAlignment="1">
      <alignment horizontal="center"/>
    </xf>
    <xf numFmtId="0" fontId="8" fillId="9" borderId="15" xfId="1" applyFont="1" applyFill="1" applyBorder="1" applyAlignment="1">
      <alignment horizontal="left" vertical="center" indent="1"/>
    </xf>
    <xf numFmtId="0" fontId="8" fillId="9" borderId="21" xfId="1" applyFont="1" applyFill="1" applyBorder="1" applyAlignment="1">
      <alignment horizontal="left" vertical="center" indent="1"/>
    </xf>
    <xf numFmtId="0" fontId="6" fillId="4" borderId="123" xfId="1" applyFont="1" applyFill="1" applyBorder="1" applyAlignment="1">
      <alignment horizontal="center"/>
    </xf>
    <xf numFmtId="0" fontId="6" fillId="4" borderId="108" xfId="1" applyFont="1" applyFill="1" applyBorder="1" applyAlignment="1">
      <alignment horizontal="center"/>
    </xf>
    <xf numFmtId="0" fontId="6" fillId="4" borderId="132" xfId="1" applyFont="1" applyFill="1" applyBorder="1" applyAlignment="1">
      <alignment horizontal="center"/>
    </xf>
    <xf numFmtId="0" fontId="6" fillId="4" borderId="124" xfId="1" applyFont="1" applyFill="1" applyBorder="1" applyAlignment="1">
      <alignment horizontal="center"/>
    </xf>
    <xf numFmtId="0" fontId="6" fillId="4" borderId="110" xfId="1" applyFont="1" applyFill="1" applyBorder="1" applyAlignment="1">
      <alignment horizontal="center"/>
    </xf>
    <xf numFmtId="0" fontId="6" fillId="4" borderId="133" xfId="1" applyFont="1" applyFill="1" applyBorder="1" applyAlignment="1">
      <alignment horizontal="center"/>
    </xf>
    <xf numFmtId="0" fontId="6" fillId="12" borderId="122" xfId="1" applyFont="1" applyFill="1" applyBorder="1" applyAlignment="1">
      <alignment horizontal="right"/>
    </xf>
    <xf numFmtId="0" fontId="6" fillId="12" borderId="23" xfId="1" applyFont="1" applyFill="1" applyBorder="1" applyAlignment="1">
      <alignment horizontal="right"/>
    </xf>
    <xf numFmtId="0" fontId="6" fillId="12" borderId="119" xfId="1" applyFont="1" applyFill="1" applyBorder="1" applyAlignment="1">
      <alignment horizontal="right"/>
    </xf>
    <xf numFmtId="0" fontId="6" fillId="12" borderId="0" xfId="1" applyFont="1" applyFill="1" applyAlignment="1">
      <alignment horizontal="right"/>
    </xf>
    <xf numFmtId="0" fontId="6" fillId="12" borderId="72" xfId="1" applyFont="1" applyFill="1" applyBorder="1" applyAlignment="1">
      <alignment horizontal="right"/>
    </xf>
    <xf numFmtId="0" fontId="6" fillId="12" borderId="17" xfId="1" applyFont="1" applyFill="1" applyBorder="1" applyAlignment="1">
      <alignment horizontal="right"/>
    </xf>
    <xf numFmtId="0" fontId="9" fillId="12" borderId="25" xfId="1" applyFont="1" applyFill="1" applyBorder="1" applyAlignment="1">
      <alignment horizontal="center"/>
    </xf>
    <xf numFmtId="0" fontId="9" fillId="12" borderId="27" xfId="1" applyFont="1" applyFill="1" applyBorder="1" applyAlignment="1">
      <alignment horizontal="center"/>
    </xf>
    <xf numFmtId="0" fontId="6" fillId="8" borderId="6" xfId="1" applyFont="1" applyFill="1" applyBorder="1" applyAlignment="1">
      <alignment horizontal="left" vertical="center" shrinkToFit="1"/>
    </xf>
    <xf numFmtId="0" fontId="6" fillId="8" borderId="15" xfId="1" applyFont="1" applyFill="1" applyBorder="1" applyAlignment="1">
      <alignment horizontal="left" vertical="center" shrinkToFit="1"/>
    </xf>
    <xf numFmtId="0" fontId="6" fillId="8" borderId="21" xfId="1" applyFont="1" applyFill="1" applyBorder="1" applyAlignment="1">
      <alignment horizontal="left" vertical="center" shrinkToFit="1"/>
    </xf>
    <xf numFmtId="0" fontId="6" fillId="4" borderId="15" xfId="1" applyFont="1" applyFill="1" applyBorder="1" applyAlignment="1">
      <alignment horizontal="center"/>
    </xf>
    <xf numFmtId="0" fontId="6" fillId="4" borderId="128" xfId="1" applyFont="1" applyFill="1" applyBorder="1" applyAlignment="1">
      <alignment horizontal="center"/>
    </xf>
    <xf numFmtId="0" fontId="6" fillId="13" borderId="15" xfId="1" applyFont="1" applyFill="1" applyBorder="1" applyAlignment="1">
      <alignment horizontal="right"/>
    </xf>
    <xf numFmtId="0" fontId="6" fillId="12" borderId="23" xfId="1" applyFont="1" applyFill="1" applyBorder="1" applyAlignment="1">
      <alignment horizontal="center"/>
    </xf>
    <xf numFmtId="0" fontId="6" fillId="12" borderId="0" xfId="1" applyFont="1" applyFill="1" applyAlignment="1">
      <alignment horizontal="center"/>
    </xf>
    <xf numFmtId="0" fontId="6" fillId="12" borderId="17" xfId="1" applyFont="1" applyFill="1" applyBorder="1" applyAlignment="1">
      <alignment horizontal="center"/>
    </xf>
    <xf numFmtId="0" fontId="9" fillId="0" borderId="35" xfId="1" applyFont="1" applyBorder="1" applyAlignment="1">
      <alignment horizontal="center" vertical="center" wrapText="1"/>
    </xf>
    <xf numFmtId="0" fontId="9" fillId="0" borderId="15" xfId="1" applyFont="1" applyBorder="1" applyAlignment="1">
      <alignment horizontal="center" vertical="center" wrapText="1"/>
    </xf>
    <xf numFmtId="0" fontId="9" fillId="0" borderId="21" xfId="1" applyFont="1" applyBorder="1" applyAlignment="1">
      <alignment horizontal="center" vertical="center" wrapText="1"/>
    </xf>
    <xf numFmtId="0" fontId="6" fillId="14" borderId="15" xfId="1" applyFont="1" applyFill="1" applyBorder="1" applyAlignment="1">
      <alignment horizontal="right"/>
    </xf>
    <xf numFmtId="180" fontId="6" fillId="8" borderId="15" xfId="1" applyNumberFormat="1" applyFont="1" applyFill="1" applyBorder="1" applyAlignment="1">
      <alignment horizontal="right"/>
    </xf>
    <xf numFmtId="0" fontId="6" fillId="13" borderId="35" xfId="1" applyFont="1" applyFill="1" applyBorder="1" applyAlignment="1">
      <alignment horizontal="right"/>
    </xf>
    <xf numFmtId="0" fontId="6" fillId="0" borderId="21" xfId="1" applyFont="1" applyBorder="1" applyAlignment="1">
      <alignment horizontal="center"/>
    </xf>
    <xf numFmtId="0" fontId="6" fillId="0" borderId="37" xfId="1" applyFont="1" applyBorder="1" applyAlignment="1">
      <alignment horizontal="center"/>
    </xf>
    <xf numFmtId="0" fontId="6" fillId="11" borderId="74" xfId="1" applyFont="1" applyFill="1" applyBorder="1" applyAlignment="1">
      <alignment horizontal="right"/>
    </xf>
    <xf numFmtId="0" fontId="6" fillId="11" borderId="35" xfId="1" applyFont="1" applyFill="1" applyBorder="1" applyAlignment="1">
      <alignment horizontal="right"/>
    </xf>
    <xf numFmtId="0" fontId="6" fillId="8" borderId="6" xfId="1" applyFont="1" applyFill="1" applyBorder="1">
      <alignment vertical="center"/>
    </xf>
    <xf numFmtId="0" fontId="6" fillId="8" borderId="15" xfId="1" applyFont="1" applyFill="1" applyBorder="1">
      <alignment vertical="center"/>
    </xf>
    <xf numFmtId="0" fontId="6" fillId="8" borderId="21" xfId="1" applyFont="1" applyFill="1" applyBorder="1">
      <alignment vertical="center"/>
    </xf>
    <xf numFmtId="0" fontId="6" fillId="0" borderId="16" xfId="1" applyFont="1" applyBorder="1" applyAlignment="1">
      <alignment horizontal="center"/>
    </xf>
    <xf numFmtId="0" fontId="6" fillId="0" borderId="0" xfId="1" applyFont="1" applyAlignment="1">
      <alignment horizontal="center"/>
    </xf>
    <xf numFmtId="0" fontId="6" fillId="0" borderId="27" xfId="1" applyFont="1" applyBorder="1" applyAlignment="1">
      <alignment horizontal="center"/>
    </xf>
    <xf numFmtId="0" fontId="6" fillId="0" borderId="19" xfId="1" applyFont="1" applyBorder="1" applyAlignment="1">
      <alignment horizontal="center"/>
    </xf>
    <xf numFmtId="0" fontId="6" fillId="0" borderId="17" xfId="1" applyFont="1" applyBorder="1" applyAlignment="1">
      <alignment horizontal="center"/>
    </xf>
    <xf numFmtId="0" fontId="6" fillId="0" borderId="18" xfId="1" applyFont="1" applyBorder="1" applyAlignment="1">
      <alignment horizontal="center"/>
    </xf>
    <xf numFmtId="0" fontId="6" fillId="12" borderId="122" xfId="1" applyFont="1" applyFill="1" applyBorder="1" applyAlignment="1">
      <alignment horizontal="center"/>
    </xf>
    <xf numFmtId="0" fontId="6" fillId="12" borderId="119" xfId="1" applyFont="1" applyFill="1" applyBorder="1" applyAlignment="1">
      <alignment horizontal="center"/>
    </xf>
    <xf numFmtId="0" fontId="6" fillId="12" borderId="72" xfId="1" applyFont="1" applyFill="1" applyBorder="1" applyAlignment="1">
      <alignment horizontal="center"/>
    </xf>
    <xf numFmtId="0" fontId="8" fillId="0" borderId="9" xfId="1" applyFont="1" applyBorder="1" applyAlignment="1">
      <alignment horizontal="left" vertical="center" wrapText="1"/>
    </xf>
    <xf numFmtId="0" fontId="8" fillId="0" borderId="23" xfId="1" applyFont="1" applyBorder="1" applyAlignment="1">
      <alignment horizontal="left" vertical="center" wrapText="1"/>
    </xf>
    <xf numFmtId="0" fontId="8" fillId="0" borderId="25" xfId="1" applyFont="1" applyBorder="1" applyAlignment="1">
      <alignment horizontal="left" vertical="center" wrapText="1"/>
    </xf>
    <xf numFmtId="0" fontId="8" fillId="0" borderId="16" xfId="1" applyFont="1" applyBorder="1" applyAlignment="1">
      <alignment horizontal="left" vertical="center" wrapText="1"/>
    </xf>
    <xf numFmtId="0" fontId="8" fillId="0" borderId="0" xfId="1" applyFont="1" applyAlignment="1">
      <alignment horizontal="left" vertical="center" wrapText="1"/>
    </xf>
    <xf numFmtId="0" fontId="8" fillId="0" borderId="27" xfId="1" applyFont="1" applyBorder="1" applyAlignment="1">
      <alignment horizontal="left" vertical="center" wrapText="1"/>
    </xf>
    <xf numFmtId="0" fontId="6" fillId="8" borderId="6" xfId="1" applyFont="1" applyFill="1" applyBorder="1" applyAlignment="1">
      <alignment horizontal="left" vertical="center"/>
    </xf>
    <xf numFmtId="0" fontId="6" fillId="8" borderId="15" xfId="1" applyFont="1" applyFill="1" applyBorder="1" applyAlignment="1">
      <alignment horizontal="left" vertical="center"/>
    </xf>
    <xf numFmtId="0" fontId="6" fillId="8" borderId="21" xfId="1" applyFont="1" applyFill="1" applyBorder="1" applyAlignment="1">
      <alignment horizontal="left" vertical="center"/>
    </xf>
    <xf numFmtId="0" fontId="9" fillId="0" borderId="9" xfId="1" applyFont="1" applyBorder="1" applyAlignment="1">
      <alignment horizontal="center" vertical="center" wrapText="1"/>
    </xf>
    <xf numFmtId="0" fontId="9" fillId="0" borderId="23" xfId="1" applyFont="1" applyBorder="1" applyAlignment="1">
      <alignment horizontal="center" vertical="center" wrapText="1"/>
    </xf>
    <xf numFmtId="0" fontId="9" fillId="0" borderId="25" xfId="1" applyFont="1" applyBorder="1" applyAlignment="1">
      <alignment horizontal="center" vertical="center" wrapText="1"/>
    </xf>
    <xf numFmtId="0" fontId="9" fillId="0" borderId="16" xfId="1" applyFont="1" applyBorder="1" applyAlignment="1">
      <alignment horizontal="center" vertical="center" wrapText="1"/>
    </xf>
    <xf numFmtId="0" fontId="9" fillId="0" borderId="0" xfId="1" applyFont="1" applyAlignment="1">
      <alignment horizontal="center" vertical="center" wrapText="1"/>
    </xf>
    <xf numFmtId="0" fontId="9" fillId="0" borderId="27" xfId="1" applyFont="1" applyBorder="1" applyAlignment="1">
      <alignment horizontal="center" vertical="center" wrapText="1"/>
    </xf>
    <xf numFmtId="0" fontId="9" fillId="0" borderId="19" xfId="1" applyFont="1" applyBorder="1" applyAlignment="1">
      <alignment horizontal="center" vertical="center" wrapText="1"/>
    </xf>
    <xf numFmtId="0" fontId="9" fillId="0" borderId="17" xfId="1" applyFont="1" applyBorder="1" applyAlignment="1">
      <alignment horizontal="center" vertical="center" wrapText="1"/>
    </xf>
    <xf numFmtId="0" fontId="9" fillId="0" borderId="18" xfId="1" applyFont="1" applyBorder="1" applyAlignment="1">
      <alignment horizontal="center" vertical="center" wrapText="1"/>
    </xf>
    <xf numFmtId="0" fontId="58" fillId="4" borderId="16" xfId="1" applyFont="1" applyFill="1" applyBorder="1" applyAlignment="1">
      <alignment horizontal="center" vertical="center"/>
    </xf>
    <xf numFmtId="0" fontId="58" fillId="4" borderId="0" xfId="1" applyFont="1" applyFill="1" applyAlignment="1">
      <alignment horizontal="center" vertical="center"/>
    </xf>
    <xf numFmtId="0" fontId="58" fillId="4" borderId="27" xfId="1" applyFont="1" applyFill="1" applyBorder="1" applyAlignment="1">
      <alignment horizontal="center" vertical="center"/>
    </xf>
    <xf numFmtId="0" fontId="65" fillId="0" borderId="67" xfId="1" applyFont="1" applyBorder="1" applyAlignment="1">
      <alignment horizontal="left" vertical="center" wrapText="1"/>
    </xf>
    <xf numFmtId="0" fontId="65" fillId="0" borderId="68" xfId="1" applyFont="1" applyBorder="1" applyAlignment="1">
      <alignment horizontal="left" vertical="center" wrapText="1"/>
    </xf>
    <xf numFmtId="0" fontId="65" fillId="0" borderId="72" xfId="1" applyFont="1" applyBorder="1" applyAlignment="1">
      <alignment horizontal="left" vertical="center" wrapText="1"/>
    </xf>
    <xf numFmtId="0" fontId="65" fillId="0" borderId="17" xfId="1" applyFont="1" applyBorder="1" applyAlignment="1">
      <alignment horizontal="left" vertical="center" wrapText="1"/>
    </xf>
    <xf numFmtId="0" fontId="46" fillId="4" borderId="126" xfId="1" applyFont="1" applyFill="1" applyBorder="1" applyAlignment="1">
      <alignment horizontal="center" vertical="center" wrapText="1" shrinkToFit="1"/>
    </xf>
    <xf numFmtId="0" fontId="46" fillId="4" borderId="127" xfId="1" applyFont="1" applyFill="1" applyBorder="1" applyAlignment="1">
      <alignment horizontal="center" vertical="center" wrapText="1" shrinkToFit="1"/>
    </xf>
    <xf numFmtId="0" fontId="57" fillId="12" borderId="35" xfId="1" applyFont="1" applyFill="1" applyBorder="1" applyAlignment="1">
      <alignment horizontal="right"/>
    </xf>
    <xf numFmtId="0" fontId="57" fillId="12" borderId="15" xfId="1" applyFont="1" applyFill="1" applyBorder="1" applyAlignment="1">
      <alignment horizontal="right"/>
    </xf>
    <xf numFmtId="0" fontId="57" fillId="10" borderId="30" xfId="1" applyFont="1" applyFill="1" applyBorder="1" applyAlignment="1">
      <alignment horizontal="right"/>
    </xf>
    <xf numFmtId="0" fontId="57" fillId="10" borderId="23" xfId="1" applyFont="1" applyFill="1" applyBorder="1" applyAlignment="1">
      <alignment horizontal="right"/>
    </xf>
    <xf numFmtId="0" fontId="57" fillId="11" borderId="35" xfId="1" applyFont="1" applyFill="1" applyBorder="1" applyAlignment="1">
      <alignment horizontal="right"/>
    </xf>
    <xf numFmtId="0" fontId="57" fillId="11" borderId="15" xfId="1" applyFont="1" applyFill="1" applyBorder="1" applyAlignment="1">
      <alignment horizontal="right"/>
    </xf>
    <xf numFmtId="0" fontId="9" fillId="12" borderId="23" xfId="1" applyFont="1" applyFill="1" applyBorder="1" applyAlignment="1">
      <alignment horizontal="right"/>
    </xf>
    <xf numFmtId="0" fontId="8" fillId="4" borderId="15" xfId="1" applyFont="1" applyFill="1" applyBorder="1" applyAlignment="1">
      <alignment horizontal="center" vertical="center"/>
    </xf>
    <xf numFmtId="0" fontId="8" fillId="4" borderId="21" xfId="1" applyFont="1" applyFill="1" applyBorder="1" applyAlignment="1">
      <alignment horizontal="center" vertical="center"/>
    </xf>
    <xf numFmtId="0" fontId="34" fillId="0" borderId="25" xfId="1" applyFont="1" applyBorder="1" applyAlignment="1">
      <alignment horizontal="center" vertical="center" wrapText="1"/>
    </xf>
    <xf numFmtId="0" fontId="34" fillId="0" borderId="27" xfId="1" applyFont="1" applyBorder="1" applyAlignment="1">
      <alignment horizontal="center" vertical="center" wrapText="1"/>
    </xf>
    <xf numFmtId="0" fontId="34" fillId="0" borderId="19" xfId="1" applyFont="1" applyBorder="1" applyAlignment="1">
      <alignment horizontal="center" vertical="center" wrapText="1"/>
    </xf>
    <xf numFmtId="0" fontId="34" fillId="0" borderId="18" xfId="1" applyFont="1" applyBorder="1" applyAlignment="1">
      <alignment horizontal="center" vertical="center" wrapText="1"/>
    </xf>
    <xf numFmtId="0" fontId="45" fillId="0" borderId="9" xfId="1" applyFont="1" applyBorder="1" applyAlignment="1">
      <alignment horizontal="center" vertical="center" wrapText="1"/>
    </xf>
    <xf numFmtId="0" fontId="45" fillId="0" borderId="23" xfId="1" applyFont="1" applyBorder="1" applyAlignment="1">
      <alignment horizontal="center" vertical="center" wrapText="1"/>
    </xf>
    <xf numFmtId="0" fontId="45" fillId="0" borderId="16" xfId="1" applyFont="1" applyBorder="1" applyAlignment="1">
      <alignment horizontal="center" vertical="center" wrapText="1"/>
    </xf>
    <xf numFmtId="0" fontId="45" fillId="0" borderId="0" xfId="1" applyFont="1" applyAlignment="1">
      <alignment horizontal="center" vertical="center" wrapText="1"/>
    </xf>
    <xf numFmtId="0" fontId="45" fillId="0" borderId="19" xfId="1" applyFont="1" applyBorder="1" applyAlignment="1">
      <alignment horizontal="center" vertical="center" wrapText="1"/>
    </xf>
    <xf numFmtId="0" fontId="45" fillId="0" borderId="17" xfId="1" applyFont="1" applyBorder="1" applyAlignment="1">
      <alignment horizontal="center" vertical="center" wrapText="1"/>
    </xf>
    <xf numFmtId="180" fontId="57" fillId="11" borderId="9" xfId="1" applyNumberFormat="1" applyFont="1" applyFill="1" applyBorder="1" applyAlignment="1">
      <alignment horizontal="right"/>
    </xf>
    <xf numFmtId="180" fontId="57" fillId="11" borderId="23" xfId="1" applyNumberFormat="1" applyFont="1" applyFill="1" applyBorder="1" applyAlignment="1">
      <alignment horizontal="right"/>
    </xf>
    <xf numFmtId="180" fontId="57" fillId="5" borderId="9" xfId="1" applyNumberFormat="1" applyFont="1" applyFill="1" applyBorder="1" applyAlignment="1">
      <alignment horizontal="right"/>
    </xf>
    <xf numFmtId="180" fontId="57" fillId="5" borderId="23" xfId="1" applyNumberFormat="1" applyFont="1" applyFill="1" applyBorder="1" applyAlignment="1">
      <alignment horizontal="right"/>
    </xf>
    <xf numFmtId="180" fontId="57" fillId="10" borderId="9" xfId="1" applyNumberFormat="1" applyFont="1" applyFill="1" applyBorder="1" applyAlignment="1">
      <alignment horizontal="right"/>
    </xf>
    <xf numFmtId="180" fontId="57" fillId="10" borderId="23" xfId="1" applyNumberFormat="1" applyFont="1" applyFill="1" applyBorder="1" applyAlignment="1">
      <alignment horizontal="right"/>
    </xf>
    <xf numFmtId="0" fontId="45" fillId="0" borderId="67" xfId="1" applyFont="1" applyBorder="1" applyAlignment="1">
      <alignment horizontal="left" vertical="center" wrapText="1"/>
    </xf>
    <xf numFmtId="0" fontId="45" fillId="0" borderId="68" xfId="1" applyFont="1" applyBorder="1" applyAlignment="1">
      <alignment horizontal="left" vertical="center" wrapText="1"/>
    </xf>
    <xf numFmtId="0" fontId="45" fillId="0" borderId="118" xfId="1" applyFont="1" applyBorder="1" applyAlignment="1">
      <alignment horizontal="left" vertical="center" wrapText="1"/>
    </xf>
    <xf numFmtId="0" fontId="45" fillId="0" borderId="72" xfId="1" applyFont="1" applyBorder="1" applyAlignment="1">
      <alignment horizontal="left" vertical="center" wrapText="1"/>
    </xf>
    <xf numFmtId="0" fontId="45" fillId="0" borderId="17" xfId="1" applyFont="1" applyBorder="1" applyAlignment="1">
      <alignment horizontal="left" vertical="center" wrapText="1"/>
    </xf>
    <xf numFmtId="0" fontId="45" fillId="0" borderId="18" xfId="1" applyFont="1" applyBorder="1" applyAlignment="1">
      <alignment horizontal="left" vertical="center" wrapText="1"/>
    </xf>
    <xf numFmtId="0" fontId="45" fillId="4" borderId="32" xfId="1" applyFont="1" applyFill="1" applyBorder="1" applyAlignment="1">
      <alignment horizontal="center" vertical="center" wrapText="1" shrinkToFit="1"/>
    </xf>
    <xf numFmtId="0" fontId="7" fillId="0" borderId="33" xfId="1" applyFont="1" applyBorder="1" applyAlignment="1">
      <alignment horizontal="center" vertical="center" shrinkToFit="1"/>
    </xf>
    <xf numFmtId="0" fontId="9" fillId="9" borderId="15" xfId="1" applyFont="1" applyFill="1" applyBorder="1" applyAlignment="1">
      <alignment horizontal="right"/>
    </xf>
    <xf numFmtId="0" fontId="4" fillId="0" borderId="15" xfId="1" applyBorder="1" applyAlignment="1">
      <alignment horizontal="center"/>
    </xf>
    <xf numFmtId="0" fontId="4" fillId="0" borderId="21" xfId="1" applyBorder="1" applyAlignment="1">
      <alignment horizontal="center"/>
    </xf>
    <xf numFmtId="0" fontId="6" fillId="0" borderId="15" xfId="1" applyFont="1" applyBorder="1" applyAlignment="1">
      <alignment horizontal="center" vertical="center" wrapText="1"/>
    </xf>
    <xf numFmtId="0" fontId="6" fillId="0" borderId="21" xfId="1" applyFont="1" applyBorder="1" applyAlignment="1">
      <alignment horizontal="center" vertical="center" wrapText="1"/>
    </xf>
    <xf numFmtId="0" fontId="6" fillId="0" borderId="120" xfId="1" applyFont="1" applyBorder="1" applyAlignment="1">
      <alignment horizontal="center"/>
    </xf>
    <xf numFmtId="0" fontId="6" fillId="0" borderId="121" xfId="1" applyFont="1" applyBorder="1" applyAlignment="1">
      <alignment horizontal="center"/>
    </xf>
    <xf numFmtId="0" fontId="6" fillId="0" borderId="34" xfId="1" applyFont="1" applyBorder="1" applyAlignment="1">
      <alignment horizontal="center" vertical="center"/>
    </xf>
    <xf numFmtId="0" fontId="6" fillId="12" borderId="25" xfId="1" applyFont="1" applyFill="1" applyBorder="1" applyAlignment="1">
      <alignment horizontal="right"/>
    </xf>
    <xf numFmtId="0" fontId="6" fillId="12" borderId="27" xfId="1" applyFont="1" applyFill="1" applyBorder="1" applyAlignment="1">
      <alignment horizontal="right"/>
    </xf>
    <xf numFmtId="0" fontId="6" fillId="12" borderId="18" xfId="1" applyFont="1" applyFill="1" applyBorder="1" applyAlignment="1">
      <alignment horizontal="right"/>
    </xf>
    <xf numFmtId="0" fontId="6" fillId="11" borderId="6" xfId="1" applyFont="1" applyFill="1" applyBorder="1" applyAlignment="1"/>
    <xf numFmtId="0" fontId="6" fillId="11" borderId="15" xfId="1" applyFont="1" applyFill="1" applyBorder="1" applyAlignment="1"/>
    <xf numFmtId="0" fontId="6" fillId="8" borderId="6" xfId="1" applyFont="1" applyFill="1" applyBorder="1" applyAlignment="1"/>
    <xf numFmtId="0" fontId="6" fillId="8" borderId="15" xfId="1" applyFont="1" applyFill="1" applyBorder="1" applyAlignment="1"/>
    <xf numFmtId="0" fontId="6" fillId="10" borderId="6" xfId="1" applyFont="1" applyFill="1" applyBorder="1" applyAlignment="1"/>
    <xf numFmtId="0" fontId="6" fillId="10" borderId="15" xfId="1" applyFont="1" applyFill="1" applyBorder="1" applyAlignment="1"/>
    <xf numFmtId="0" fontId="6" fillId="10" borderId="34" xfId="1" applyFont="1" applyFill="1" applyBorder="1" applyAlignment="1"/>
    <xf numFmtId="0" fontId="6" fillId="11" borderId="35" xfId="1" applyFont="1" applyFill="1" applyBorder="1" applyAlignment="1"/>
    <xf numFmtId="0" fontId="8" fillId="0" borderId="15" xfId="1" applyFont="1" applyBorder="1" applyAlignment="1">
      <alignment horizontal="center"/>
    </xf>
    <xf numFmtId="0" fontId="8" fillId="0" borderId="21" xfId="1" applyFont="1" applyBorder="1" applyAlignment="1">
      <alignment horizontal="center"/>
    </xf>
    <xf numFmtId="0" fontId="61" fillId="0" borderId="16" xfId="1" applyFont="1" applyBorder="1" applyAlignment="1">
      <alignment horizontal="center" vertical="center"/>
    </xf>
    <xf numFmtId="0" fontId="61" fillId="0" borderId="0" xfId="1" applyFont="1" applyAlignment="1">
      <alignment horizontal="center" vertical="center"/>
    </xf>
    <xf numFmtId="0" fontId="61" fillId="0" borderId="27" xfId="1" applyFont="1" applyBorder="1" applyAlignment="1">
      <alignment horizontal="center" vertical="center"/>
    </xf>
    <xf numFmtId="0" fontId="61" fillId="0" borderId="19" xfId="1" applyFont="1" applyBorder="1" applyAlignment="1">
      <alignment horizontal="center" vertical="center"/>
    </xf>
    <xf numFmtId="0" fontId="61" fillId="0" borderId="17" xfId="1" applyFont="1" applyBorder="1" applyAlignment="1">
      <alignment horizontal="center" vertical="center"/>
    </xf>
    <xf numFmtId="0" fontId="61" fillId="0" borderId="18" xfId="1" applyFont="1" applyBorder="1" applyAlignment="1">
      <alignment horizontal="center" vertical="center"/>
    </xf>
    <xf numFmtId="0" fontId="6" fillId="9" borderId="6" xfId="1" applyFont="1" applyFill="1" applyBorder="1" applyAlignment="1"/>
    <xf numFmtId="0" fontId="6" fillId="9" borderId="15" xfId="1" applyFont="1" applyFill="1" applyBorder="1" applyAlignment="1"/>
    <xf numFmtId="0" fontId="57" fillId="4" borderId="0" xfId="1" applyFont="1" applyFill="1" applyAlignment="1">
      <alignment horizontal="center" vertical="center"/>
    </xf>
    <xf numFmtId="0" fontId="17" fillId="0" borderId="0" xfId="1" applyFont="1" applyAlignment="1">
      <alignment horizontal="center" vertical="center"/>
    </xf>
    <xf numFmtId="0" fontId="64" fillId="0" borderId="32" xfId="1" applyFont="1" applyBorder="1" applyAlignment="1">
      <alignment horizontal="left" vertical="center" wrapText="1"/>
    </xf>
    <xf numFmtId="0" fontId="64" fillId="0" borderId="33" xfId="1" applyFont="1" applyBorder="1" applyAlignment="1">
      <alignment horizontal="left" vertical="center" wrapText="1"/>
    </xf>
    <xf numFmtId="0" fontId="64" fillId="0" borderId="113" xfId="1" applyFont="1" applyBorder="1" applyAlignment="1">
      <alignment horizontal="left" vertical="center" wrapText="1"/>
    </xf>
    <xf numFmtId="0" fontId="6" fillId="3" borderId="23" xfId="1" applyFont="1" applyFill="1" applyBorder="1" applyAlignment="1">
      <alignment horizontal="center" vertical="center" wrapText="1" shrinkToFit="1"/>
    </xf>
    <xf numFmtId="0" fontId="6" fillId="3" borderId="25" xfId="1" applyFont="1" applyFill="1" applyBorder="1" applyAlignment="1">
      <alignment horizontal="center" vertical="center" wrapText="1" shrinkToFit="1"/>
    </xf>
    <xf numFmtId="0" fontId="6" fillId="3" borderId="0" xfId="1" applyFont="1" applyFill="1" applyAlignment="1">
      <alignment horizontal="center" vertical="center" wrapText="1" shrinkToFit="1"/>
    </xf>
    <xf numFmtId="0" fontId="6" fillId="3" borderId="27" xfId="1" applyFont="1" applyFill="1" applyBorder="1" applyAlignment="1">
      <alignment horizontal="center" vertical="center" wrapText="1" shrinkToFit="1"/>
    </xf>
    <xf numFmtId="0" fontId="6" fillId="3" borderId="17" xfId="1" applyFont="1" applyFill="1" applyBorder="1" applyAlignment="1">
      <alignment horizontal="center" vertical="center" wrapText="1" shrinkToFit="1"/>
    </xf>
    <xf numFmtId="0" fontId="6" fillId="3" borderId="18" xfId="1" applyFont="1" applyFill="1" applyBorder="1" applyAlignment="1">
      <alignment horizontal="center" vertical="center" wrapText="1" shrinkToFit="1"/>
    </xf>
    <xf numFmtId="0" fontId="45" fillId="3" borderId="9" xfId="1" applyFont="1" applyFill="1" applyBorder="1" applyAlignment="1">
      <alignment horizontal="center" vertical="center" wrapText="1" shrinkToFit="1"/>
    </xf>
    <xf numFmtId="0" fontId="45" fillId="3" borderId="23" xfId="1" applyFont="1" applyFill="1" applyBorder="1" applyAlignment="1">
      <alignment horizontal="center" vertical="center" wrapText="1" shrinkToFit="1"/>
    </xf>
    <xf numFmtId="0" fontId="45" fillId="3" borderId="25" xfId="1" applyFont="1" applyFill="1" applyBorder="1" applyAlignment="1">
      <alignment horizontal="center" vertical="center" wrapText="1" shrinkToFit="1"/>
    </xf>
    <xf numFmtId="0" fontId="45" fillId="3" borderId="16" xfId="1" applyFont="1" applyFill="1" applyBorder="1" applyAlignment="1">
      <alignment horizontal="center" vertical="center" wrapText="1" shrinkToFit="1"/>
    </xf>
    <xf numFmtId="0" fontId="45" fillId="3" borderId="0" xfId="1" applyFont="1" applyFill="1" applyAlignment="1">
      <alignment horizontal="center" vertical="center" wrapText="1" shrinkToFit="1"/>
    </xf>
    <xf numFmtId="0" fontId="45" fillId="3" borderId="27" xfId="1" applyFont="1" applyFill="1" applyBorder="1" applyAlignment="1">
      <alignment horizontal="center" vertical="center" wrapText="1" shrinkToFit="1"/>
    </xf>
    <xf numFmtId="0" fontId="45" fillId="3" borderId="19" xfId="1" applyFont="1" applyFill="1" applyBorder="1" applyAlignment="1">
      <alignment horizontal="center" vertical="center" wrapText="1" shrinkToFit="1"/>
    </xf>
    <xf numFmtId="0" fontId="45" fillId="3" borderId="17" xfId="1" applyFont="1" applyFill="1" applyBorder="1" applyAlignment="1">
      <alignment horizontal="center" vertical="center" wrapText="1" shrinkToFit="1"/>
    </xf>
    <xf numFmtId="0" fontId="45" fillId="3" borderId="18" xfId="1" applyFont="1" applyFill="1" applyBorder="1" applyAlignment="1">
      <alignment horizontal="center" vertical="center" wrapText="1" shrinkToFit="1"/>
    </xf>
    <xf numFmtId="0" fontId="6" fillId="3" borderId="9" xfId="1" applyFont="1" applyFill="1" applyBorder="1" applyAlignment="1">
      <alignment horizontal="center" vertical="center" wrapText="1" shrinkToFit="1"/>
    </xf>
    <xf numFmtId="0" fontId="6" fillId="3" borderId="16" xfId="1" applyFont="1" applyFill="1" applyBorder="1" applyAlignment="1">
      <alignment horizontal="center" vertical="center" wrapText="1" shrinkToFit="1"/>
    </xf>
    <xf numFmtId="0" fontId="6" fillId="3" borderId="19" xfId="1" applyFont="1" applyFill="1" applyBorder="1" applyAlignment="1">
      <alignment horizontal="center" vertical="center" wrapText="1" shrinkToFit="1"/>
    </xf>
    <xf numFmtId="0" fontId="57" fillId="4" borderId="16" xfId="1" applyFont="1" applyFill="1" applyBorder="1" applyAlignment="1">
      <alignment horizontal="center" vertical="center" wrapText="1"/>
    </xf>
    <xf numFmtId="0" fontId="17" fillId="0" borderId="27" xfId="1" applyFont="1" applyBorder="1" applyAlignment="1">
      <alignment horizontal="center" vertical="center"/>
    </xf>
    <xf numFmtId="0" fontId="60" fillId="0" borderId="85" xfId="1" applyFont="1" applyBorder="1" applyAlignment="1">
      <alignment horizontal="center" vertical="center"/>
    </xf>
    <xf numFmtId="0" fontId="62" fillId="0" borderId="33" xfId="1" applyFont="1" applyBorder="1" applyAlignment="1">
      <alignment horizontal="left" vertical="center" wrapText="1"/>
    </xf>
    <xf numFmtId="0" fontId="62" fillId="0" borderId="63" xfId="1" applyFont="1" applyBorder="1" applyAlignment="1">
      <alignment horizontal="left" vertical="center" wrapText="1"/>
    </xf>
    <xf numFmtId="0" fontId="6" fillId="0" borderId="7" xfId="1" applyFont="1" applyBorder="1" applyAlignment="1">
      <alignment horizontal="center" vertical="center"/>
    </xf>
    <xf numFmtId="0" fontId="5" fillId="0" borderId="7" xfId="1" applyFont="1" applyBorder="1" applyAlignment="1">
      <alignment horizontal="center" vertical="center"/>
    </xf>
    <xf numFmtId="0" fontId="5" fillId="4" borderId="17" xfId="0" applyFont="1" applyFill="1" applyBorder="1" applyAlignment="1">
      <alignment horizontal="right" vertical="center"/>
    </xf>
    <xf numFmtId="0" fontId="6" fillId="3" borderId="7" xfId="1" applyFont="1" applyFill="1" applyBorder="1" applyAlignment="1">
      <alignment horizontal="center" vertical="center"/>
    </xf>
    <xf numFmtId="0" fontId="33" fillId="0" borderId="0" xfId="0" applyFont="1" applyAlignment="1">
      <alignment horizontal="left"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24" fillId="0" borderId="0" xfId="0" applyFont="1" applyAlignment="1">
      <alignment horizontal="right" vertical="center"/>
    </xf>
    <xf numFmtId="0" fontId="24" fillId="0" borderId="91" xfId="0" applyFont="1" applyBorder="1" applyAlignment="1">
      <alignment horizontal="center" vertical="center" wrapText="1"/>
    </xf>
    <xf numFmtId="0" fontId="24" fillId="0" borderId="112" xfId="0" applyFont="1" applyBorder="1" applyAlignment="1">
      <alignment horizontal="center" vertical="center"/>
    </xf>
    <xf numFmtId="0" fontId="4" fillId="0" borderId="57" xfId="0" applyFont="1" applyBorder="1" applyAlignment="1">
      <alignment horizontal="center" vertical="center"/>
    </xf>
    <xf numFmtId="0" fontId="4" fillId="0" borderId="20"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vertical="center" wrapText="1"/>
    </xf>
    <xf numFmtId="0" fontId="5" fillId="0" borderId="29" xfId="0" applyFont="1" applyBorder="1" applyAlignment="1">
      <alignment horizontal="right" vertical="center"/>
    </xf>
    <xf numFmtId="0" fontId="5" fillId="0" borderId="2"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6" xfId="0" applyFont="1" applyBorder="1" applyAlignment="1">
      <alignment horizontal="center" vertical="center" wrapText="1"/>
    </xf>
    <xf numFmtId="9" fontId="5" fillId="5" borderId="49" xfId="0" applyNumberFormat="1" applyFont="1" applyFill="1" applyBorder="1" applyAlignment="1">
      <alignment horizontal="center" vertical="center"/>
    </xf>
    <xf numFmtId="9" fontId="5" fillId="5" borderId="50" xfId="0" applyNumberFormat="1" applyFont="1" applyFill="1" applyBorder="1" applyAlignment="1">
      <alignment horizontal="center" vertical="center"/>
    </xf>
    <xf numFmtId="9" fontId="5" fillId="5" borderId="51" xfId="0" applyNumberFormat="1" applyFont="1" applyFill="1" applyBorder="1" applyAlignment="1">
      <alignment horizontal="center" vertical="center"/>
    </xf>
    <xf numFmtId="0" fontId="5" fillId="0" borderId="4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53" xfId="0" applyFont="1" applyBorder="1" applyAlignment="1">
      <alignment horizontal="center" vertical="center" wrapText="1"/>
    </xf>
    <xf numFmtId="177" fontId="5" fillId="0" borderId="9" xfId="0" applyNumberFormat="1" applyFont="1" applyBorder="1" applyAlignment="1">
      <alignment horizontal="center" vertical="center"/>
    </xf>
    <xf numFmtId="177" fontId="5" fillId="0" borderId="24" xfId="0" applyNumberFormat="1" applyFont="1" applyBorder="1" applyAlignment="1">
      <alignment horizontal="center" vertical="center"/>
    </xf>
    <xf numFmtId="177" fontId="5" fillId="0" borderId="16" xfId="0" applyNumberFormat="1" applyFont="1" applyBorder="1" applyAlignment="1">
      <alignment horizontal="center" vertical="center"/>
    </xf>
    <xf numFmtId="177" fontId="5" fillId="0" borderId="26" xfId="0" applyNumberFormat="1" applyFont="1" applyBorder="1" applyAlignment="1">
      <alignment horizontal="center" vertical="center"/>
    </xf>
    <xf numFmtId="177" fontId="5" fillId="0" borderId="45" xfId="0" applyNumberFormat="1" applyFont="1" applyBorder="1" applyAlignment="1">
      <alignment horizontal="center" vertical="center"/>
    </xf>
    <xf numFmtId="0" fontId="5" fillId="0" borderId="16" xfId="0" applyFont="1" applyBorder="1" applyAlignment="1">
      <alignment horizontal="center" vertical="center"/>
    </xf>
    <xf numFmtId="0" fontId="5" fillId="0" borderId="26" xfId="0" applyFont="1" applyBorder="1" applyAlignment="1">
      <alignment horizontal="center" vertical="center"/>
    </xf>
    <xf numFmtId="0" fontId="5" fillId="0" borderId="19" xfId="0" applyFont="1" applyBorder="1" applyAlignment="1">
      <alignment horizontal="center" vertical="center"/>
    </xf>
    <xf numFmtId="0" fontId="5" fillId="0" borderId="53" xfId="0" applyFont="1" applyBorder="1" applyAlignment="1">
      <alignment horizontal="center" vertical="center"/>
    </xf>
    <xf numFmtId="176" fontId="5" fillId="0" borderId="55" xfId="0" applyNumberFormat="1" applyFont="1" applyBorder="1" applyAlignment="1">
      <alignment horizontal="center" vertical="center" wrapText="1"/>
    </xf>
    <xf numFmtId="176" fontId="5" fillId="0" borderId="25" xfId="0" applyNumberFormat="1" applyFont="1" applyBorder="1" applyAlignment="1">
      <alignment horizontal="center" vertical="center"/>
    </xf>
    <xf numFmtId="176" fontId="5" fillId="0" borderId="45" xfId="0" applyNumberFormat="1" applyFont="1" applyBorder="1" applyAlignment="1">
      <alignment horizontal="center" vertical="center"/>
    </xf>
    <xf numFmtId="176" fontId="5" fillId="0" borderId="27" xfId="0" applyNumberFormat="1" applyFont="1" applyBorder="1" applyAlignment="1">
      <alignment horizontal="center" vertical="center"/>
    </xf>
    <xf numFmtId="176" fontId="5" fillId="0" borderId="46" xfId="0" applyNumberFormat="1" applyFont="1" applyBorder="1" applyAlignment="1">
      <alignment horizontal="center" vertical="center"/>
    </xf>
    <xf numFmtId="176" fontId="5" fillId="0" borderId="52" xfId="0" applyNumberFormat="1" applyFont="1" applyBorder="1" applyAlignment="1">
      <alignment horizontal="center" vertical="center"/>
    </xf>
    <xf numFmtId="0" fontId="5" fillId="0" borderId="9" xfId="0" applyFont="1" applyBorder="1" applyAlignment="1">
      <alignment horizontal="center" vertical="center"/>
    </xf>
    <xf numFmtId="0" fontId="5" fillId="0" borderId="24" xfId="0" applyFont="1" applyBorder="1" applyAlignment="1">
      <alignment horizontal="center" vertical="center"/>
    </xf>
    <xf numFmtId="0" fontId="5" fillId="0" borderId="45" xfId="0" applyFont="1" applyBorder="1" applyAlignment="1">
      <alignment horizontal="center" vertical="center"/>
    </xf>
    <xf numFmtId="0" fontId="5" fillId="0" borderId="88" xfId="0" applyFont="1" applyBorder="1" applyAlignment="1">
      <alignment horizontal="center" vertical="center"/>
    </xf>
    <xf numFmtId="0" fontId="5" fillId="0" borderId="77" xfId="0" applyFont="1" applyBorder="1" applyAlignment="1">
      <alignment horizontal="center" vertical="center"/>
    </xf>
    <xf numFmtId="0" fontId="5" fillId="0" borderId="44" xfId="0" applyFont="1" applyBorder="1" applyAlignment="1">
      <alignment horizontal="center" vertical="center" wrapText="1"/>
    </xf>
    <xf numFmtId="0" fontId="5" fillId="0" borderId="93" xfId="0" applyFont="1" applyBorder="1" applyAlignment="1">
      <alignment horizontal="center" vertical="center" wrapText="1"/>
    </xf>
    <xf numFmtId="0" fontId="5" fillId="0" borderId="89" xfId="0" applyFont="1" applyBorder="1" applyAlignment="1">
      <alignment horizontal="center" vertical="center" textRotation="255" wrapText="1"/>
    </xf>
    <xf numFmtId="0" fontId="5" fillId="0" borderId="76" xfId="0" applyFont="1" applyBorder="1" applyAlignment="1">
      <alignment horizontal="center" vertical="center" textRotation="255" wrapText="1"/>
    </xf>
    <xf numFmtId="0" fontId="5" fillId="0" borderId="102" xfId="0" applyFont="1" applyBorder="1" applyAlignment="1">
      <alignment horizontal="center" vertical="center" textRotation="255"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0" xfId="0" applyFont="1" applyBorder="1" applyAlignment="1">
      <alignment horizontal="center" vertical="center"/>
    </xf>
    <xf numFmtId="0" fontId="5" fillId="0" borderId="44" xfId="0" applyFont="1" applyBorder="1" applyAlignment="1">
      <alignment horizontal="center" vertical="center"/>
    </xf>
    <xf numFmtId="0" fontId="5" fillId="0" borderId="93" xfId="0" applyFont="1" applyBorder="1" applyAlignment="1">
      <alignment horizontal="center" vertical="center"/>
    </xf>
    <xf numFmtId="0" fontId="5" fillId="0" borderId="0" xfId="0" applyFont="1" applyAlignment="1">
      <alignment horizontal="center" vertical="center"/>
    </xf>
    <xf numFmtId="0" fontId="5" fillId="0" borderId="54" xfId="0" applyFont="1" applyBorder="1" applyAlignment="1">
      <alignment horizontal="center" vertical="center"/>
    </xf>
    <xf numFmtId="0" fontId="5" fillId="0" borderId="17" xfId="0" applyFont="1" applyBorder="1" applyAlignment="1">
      <alignment horizontal="center" vertical="center"/>
    </xf>
    <xf numFmtId="0" fontId="5" fillId="0" borderId="14" xfId="0" applyFont="1" applyBorder="1" applyAlignment="1">
      <alignment horizontal="center" vertical="center" wrapText="1"/>
    </xf>
    <xf numFmtId="0" fontId="5" fillId="0" borderId="46" xfId="0" applyFont="1" applyBorder="1" applyAlignment="1">
      <alignment horizontal="center" vertical="center"/>
    </xf>
    <xf numFmtId="0" fontId="5" fillId="0" borderId="29" xfId="0" applyFont="1" applyBorder="1" applyAlignment="1">
      <alignment horizontal="center" vertical="center"/>
    </xf>
    <xf numFmtId="176" fontId="4" fillId="0" borderId="0" xfId="0" applyNumberFormat="1" applyFont="1">
      <alignment vertical="center"/>
    </xf>
    <xf numFmtId="0" fontId="17" fillId="0" borderId="0" xfId="0" applyFont="1">
      <alignment vertical="center"/>
    </xf>
    <xf numFmtId="176" fontId="5" fillId="0" borderId="80" xfId="0" applyNumberFormat="1" applyFont="1" applyBorder="1" applyAlignment="1">
      <alignment horizontal="center" vertical="center" wrapText="1"/>
    </xf>
    <xf numFmtId="176" fontId="5" fillId="0" borderId="93" xfId="0" applyNumberFormat="1" applyFont="1" applyBorder="1" applyAlignment="1">
      <alignment horizontal="center" vertical="center"/>
    </xf>
    <xf numFmtId="176" fontId="5" fillId="0" borderId="26" xfId="0" applyNumberFormat="1" applyFont="1" applyBorder="1" applyAlignment="1">
      <alignment horizontal="center" vertical="center"/>
    </xf>
    <xf numFmtId="176" fontId="5" fillId="0" borderId="77" xfId="0" applyNumberFormat="1" applyFont="1" applyBorder="1" applyAlignment="1">
      <alignment horizontal="center"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left" vertical="center"/>
    </xf>
    <xf numFmtId="0" fontId="5" fillId="0" borderId="60" xfId="0" applyFont="1" applyBorder="1" applyAlignment="1">
      <alignment horizontal="left" vertical="center"/>
    </xf>
    <xf numFmtId="0" fontId="5" fillId="0" borderId="61" xfId="0" applyFont="1" applyBorder="1" applyAlignment="1">
      <alignment horizontal="left"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13" xfId="0" applyFont="1" applyBorder="1" applyAlignment="1">
      <alignment horizontal="center" vertical="center"/>
    </xf>
    <xf numFmtId="0" fontId="5" fillId="0" borderId="44"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21" xfId="0" applyFont="1" applyBorder="1" applyAlignment="1">
      <alignment horizontal="lef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8" fillId="0" borderId="29" xfId="0" applyFont="1" applyBorder="1" applyAlignment="1">
      <alignment horizontal="center" vertical="center"/>
    </xf>
    <xf numFmtId="0" fontId="35" fillId="0" borderId="0" xfId="0" applyFont="1" applyAlignment="1">
      <alignment horizontal="right" vertical="center"/>
    </xf>
    <xf numFmtId="0" fontId="5" fillId="0" borderId="57" xfId="0" applyFont="1" applyBorder="1" applyAlignment="1">
      <alignment horizontal="left" vertical="center"/>
    </xf>
    <xf numFmtId="0" fontId="5" fillId="0" borderId="20" xfId="0" applyFont="1" applyBorder="1" applyAlignment="1">
      <alignment horizontal="left" vertical="center"/>
    </xf>
    <xf numFmtId="0" fontId="5" fillId="0" borderId="58" xfId="0" applyFont="1" applyBorder="1" applyAlignment="1">
      <alignment horizontal="left" vertical="center"/>
    </xf>
    <xf numFmtId="0" fontId="5" fillId="0" borderId="18" xfId="0" applyFont="1" applyBorder="1" applyAlignment="1">
      <alignment horizontal="left" vertical="center"/>
    </xf>
    <xf numFmtId="0" fontId="5" fillId="0" borderId="20" xfId="0" applyFont="1" applyBorder="1" applyAlignment="1">
      <alignment horizontal="center" vertical="center"/>
    </xf>
    <xf numFmtId="0" fontId="5" fillId="0" borderId="58" xfId="0" applyFont="1" applyBorder="1" applyAlignment="1">
      <alignment horizontal="center" vertical="center"/>
    </xf>
    <xf numFmtId="0" fontId="5" fillId="0" borderId="56" xfId="0" applyFont="1" applyBorder="1" applyAlignment="1">
      <alignment horizontal="center" vertical="center"/>
    </xf>
    <xf numFmtId="0" fontId="4" fillId="0" borderId="79" xfId="0" applyFont="1" applyBorder="1" applyAlignment="1">
      <alignment horizontal="center" vertical="center" wrapText="1"/>
    </xf>
    <xf numFmtId="0" fontId="4" fillId="0" borderId="43" xfId="0" applyFont="1" applyBorder="1" applyAlignment="1">
      <alignment horizontal="center" vertical="center" wrapText="1"/>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4" fillId="0" borderId="2" xfId="0" applyFont="1" applyBorder="1" applyAlignment="1">
      <alignment horizontal="center" vertical="center"/>
    </xf>
    <xf numFmtId="0" fontId="4" fillId="0" borderId="78" xfId="0" applyFont="1" applyBorder="1" applyAlignment="1">
      <alignment horizontal="center" vertical="center"/>
    </xf>
    <xf numFmtId="0" fontId="4" fillId="0" borderId="6" xfId="0" applyFont="1" applyBorder="1" applyAlignment="1">
      <alignment horizontal="center" vertical="center"/>
    </xf>
    <xf numFmtId="0" fontId="4" fillId="0" borderId="21" xfId="0" applyFont="1" applyBorder="1" applyAlignment="1">
      <alignment horizontal="center" vertical="center"/>
    </xf>
    <xf numFmtId="0" fontId="4" fillId="0" borderId="79" xfId="0" applyFont="1" applyBorder="1" applyAlignment="1">
      <alignment horizontal="center" vertical="center"/>
    </xf>
    <xf numFmtId="0" fontId="4" fillId="0" borderId="43" xfId="0" applyFont="1" applyBorder="1" applyAlignment="1">
      <alignment horizontal="center" vertical="center"/>
    </xf>
    <xf numFmtId="0" fontId="36" fillId="0" borderId="0" xfId="0" applyFont="1" applyAlignment="1">
      <alignment horizontal="right" vertical="center"/>
    </xf>
    <xf numFmtId="0" fontId="4" fillId="0" borderId="80" xfId="0" applyFont="1" applyBorder="1" applyAlignment="1">
      <alignment horizontal="center" vertical="center"/>
    </xf>
    <xf numFmtId="0" fontId="4" fillId="0" borderId="81" xfId="0" applyFont="1" applyBorder="1" applyAlignment="1">
      <alignment horizontal="center" vertical="center"/>
    </xf>
    <xf numFmtId="0" fontId="4" fillId="0" borderId="46" xfId="0" applyFont="1" applyBorder="1" applyAlignment="1">
      <alignment horizontal="center" vertical="center"/>
    </xf>
    <xf numFmtId="0" fontId="4" fillId="0" borderId="52"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1" xfId="0" applyFont="1" applyBorder="1" applyAlignment="1">
      <alignment horizontal="center" vertical="center" wrapText="1"/>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4" fillId="0" borderId="41" xfId="0" applyFont="1" applyBorder="1" applyAlignment="1">
      <alignment horizontal="center" vertical="center"/>
    </xf>
    <xf numFmtId="0" fontId="4" fillId="0" borderId="29" xfId="0" applyFont="1" applyBorder="1" applyAlignment="1">
      <alignment horizontal="left" vertical="center"/>
    </xf>
    <xf numFmtId="0" fontId="4" fillId="0" borderId="62" xfId="0" applyFont="1" applyBorder="1" applyAlignment="1">
      <alignment horizontal="center" vertical="center"/>
    </xf>
    <xf numFmtId="0" fontId="4" fillId="0" borderId="61" xfId="0" applyFont="1" applyBorder="1" applyAlignment="1">
      <alignment horizontal="center" vertical="center"/>
    </xf>
    <xf numFmtId="0" fontId="4" fillId="0" borderId="15" xfId="0" applyFont="1" applyBorder="1" applyAlignment="1">
      <alignment horizontal="center" vertical="center"/>
    </xf>
    <xf numFmtId="0" fontId="4" fillId="0" borderId="107" xfId="0" applyFont="1" applyBorder="1" applyAlignment="1">
      <alignment horizontal="center" vertical="center"/>
    </xf>
    <xf numFmtId="0" fontId="4" fillId="0" borderId="42" xfId="0" applyFont="1" applyBorder="1" applyAlignment="1">
      <alignment horizontal="center" vertical="center"/>
    </xf>
    <xf numFmtId="0" fontId="13" fillId="0" borderId="0" xfId="0" applyFont="1" applyAlignment="1">
      <alignment horizontal="left" vertical="center"/>
    </xf>
    <xf numFmtId="0" fontId="4" fillId="0" borderId="0" xfId="0" applyFont="1" applyAlignment="1">
      <alignment horizontal="left" vertical="center" shrinkToFit="1"/>
    </xf>
    <xf numFmtId="0" fontId="3"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8" borderId="7" xfId="0" applyFill="1" applyBorder="1" applyAlignment="1">
      <alignment horizontal="center" vertical="center"/>
    </xf>
    <xf numFmtId="0" fontId="0" fillId="0" borderId="7" xfId="0" applyBorder="1" applyAlignment="1">
      <alignment horizontal="center" vertical="center"/>
    </xf>
    <xf numFmtId="0" fontId="36" fillId="0" borderId="6" xfId="0" applyFont="1" applyBorder="1" applyAlignment="1">
      <alignment horizontal="right"/>
    </xf>
    <xf numFmtId="0" fontId="36" fillId="0" borderId="15" xfId="0" applyFont="1" applyBorder="1" applyAlignment="1">
      <alignment horizontal="right"/>
    </xf>
    <xf numFmtId="0" fontId="5" fillId="0" borderId="10" xfId="0" applyFont="1" applyBorder="1" applyAlignment="1">
      <alignment horizontal="center" vertical="center"/>
    </xf>
    <xf numFmtId="0" fontId="13" fillId="0" borderId="10" xfId="0" applyFont="1" applyBorder="1" applyAlignment="1">
      <alignment horizontal="center" vertical="center" wrapText="1"/>
    </xf>
    <xf numFmtId="0" fontId="13" fillId="0" borderId="20" xfId="0" applyFont="1" applyBorder="1" applyAlignment="1">
      <alignment horizontal="center" vertical="center" wrapText="1"/>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21" xfId="0" applyFont="1" applyBorder="1" applyAlignment="1">
      <alignment horizontal="center" vertical="center"/>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0" xfId="0" applyFont="1" applyAlignment="1">
      <alignment horizontal="left"/>
    </xf>
    <xf numFmtId="0" fontId="29" fillId="0" borderId="0" xfId="0" applyFont="1" applyAlignment="1">
      <alignment horizontal="center"/>
    </xf>
    <xf numFmtId="0" fontId="28" fillId="0" borderId="0" xfId="0" applyFont="1" applyAlignment="1">
      <alignment horizontal="center"/>
    </xf>
    <xf numFmtId="0" fontId="4" fillId="0" borderId="23" xfId="0" applyFont="1" applyBorder="1" applyAlignment="1">
      <alignment horizontal="left" vertical="center"/>
    </xf>
    <xf numFmtId="0" fontId="23" fillId="8" borderId="6" xfId="0" applyFont="1" applyFill="1" applyBorder="1" applyAlignment="1">
      <alignment horizontal="center" vertical="center"/>
    </xf>
    <xf numFmtId="0" fontId="23" fillId="8" borderId="15" xfId="0" applyFont="1" applyFill="1" applyBorder="1" applyAlignment="1">
      <alignment horizontal="center" vertical="center"/>
    </xf>
    <xf numFmtId="0" fontId="23" fillId="8" borderId="21" xfId="0" applyFont="1" applyFill="1" applyBorder="1" applyAlignment="1">
      <alignment horizontal="center" vertical="center"/>
    </xf>
    <xf numFmtId="0" fontId="4" fillId="0" borderId="9" xfId="0" applyFont="1" applyBorder="1" applyAlignment="1">
      <alignment horizontal="center" vertical="center"/>
    </xf>
    <xf numFmtId="0" fontId="4" fillId="0" borderId="25" xfId="0" applyFont="1" applyBorder="1" applyAlignment="1">
      <alignment horizontal="center" vertical="center"/>
    </xf>
    <xf numFmtId="0" fontId="4" fillId="0" borderId="16" xfId="0" applyFont="1" applyBorder="1" applyAlignment="1">
      <alignment horizontal="center" vertical="center"/>
    </xf>
    <xf numFmtId="0" fontId="4" fillId="0" borderId="27" xfId="0" applyFont="1" applyBorder="1" applyAlignment="1">
      <alignment horizontal="center" vertical="center"/>
    </xf>
    <xf numFmtId="0" fontId="4" fillId="0" borderId="1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2" xfId="0" applyFont="1" applyBorder="1" applyAlignment="1">
      <alignment horizontal="center" vertical="center"/>
    </xf>
    <xf numFmtId="0" fontId="22" fillId="0" borderId="7" xfId="0" applyFont="1" applyBorder="1" applyAlignment="1">
      <alignment horizontal="center" vertical="center"/>
    </xf>
    <xf numFmtId="0" fontId="19" fillId="0" borderId="17" xfId="0" applyFont="1" applyBorder="1" applyAlignment="1">
      <alignment horizontal="right" vertical="center"/>
    </xf>
    <xf numFmtId="0" fontId="21" fillId="0" borderId="17" xfId="0" applyFont="1" applyBorder="1" applyAlignment="1">
      <alignment horizontal="right" vertical="center"/>
    </xf>
    <xf numFmtId="0" fontId="3" fillId="0" borderId="0" xfId="0" applyFont="1" applyAlignment="1">
      <alignment horizontal="left" vertical="center"/>
    </xf>
    <xf numFmtId="0" fontId="5" fillId="0" borderId="22" xfId="0" applyFont="1" applyBorder="1" applyAlignment="1">
      <alignment horizontal="center" vertical="center"/>
    </xf>
    <xf numFmtId="0" fontId="13" fillId="0" borderId="0" xfId="0" applyFont="1" applyAlignment="1">
      <alignment horizontal="left" vertical="center" wrapText="1"/>
    </xf>
    <xf numFmtId="0" fontId="21" fillId="0" borderId="0" xfId="0" applyFont="1" applyAlignment="1">
      <alignment horizontal="left" vertical="center"/>
    </xf>
    <xf numFmtId="0" fontId="32" fillId="0" borderId="17" xfId="0" applyFont="1" applyBorder="1" applyAlignment="1">
      <alignment horizontal="left" vertical="center"/>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3" xfId="0" applyFont="1" applyBorder="1" applyAlignment="1">
      <alignment horizontal="left" vertical="center"/>
    </xf>
    <xf numFmtId="0" fontId="21" fillId="0" borderId="23" xfId="0" applyFont="1" applyBorder="1" applyAlignment="1">
      <alignment horizontal="left" vertical="center"/>
    </xf>
  </cellXfs>
  <cellStyles count="6">
    <cellStyle name="パーセント" xfId="5" builtinId="5"/>
    <cellStyle name="パーセント 2" xfId="3" xr:uid="{00000000-0005-0000-0000-000000000000}"/>
    <cellStyle name="標準" xfId="0" builtinId="0"/>
    <cellStyle name="標準 2" xfId="1" xr:uid="{00000000-0005-0000-0000-000002000000}"/>
    <cellStyle name="標準 5" xfId="4" xr:uid="{00000000-0005-0000-0000-000003000000}"/>
    <cellStyle name="標準_大学評価申請大学一覧表データ様式" xfId="2" xr:uid="{00000000-0005-0000-0000-000004000000}"/>
  </cellStyles>
  <dxfs count="4">
    <dxf>
      <font>
        <color theme="2" tint="-9.9948118533890809E-2"/>
      </font>
    </dxf>
    <dxf>
      <font>
        <color theme="2" tint="-9.9948118533890809E-2"/>
      </font>
    </dxf>
    <dxf>
      <font>
        <color theme="2" tint="-9.9948118533890809E-2"/>
      </font>
    </dxf>
    <dxf>
      <font>
        <color theme="2" tint="-9.9948118533890809E-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19050">
          <a:solidFill>
            <a:schemeClr val="tx1"/>
          </a:solidFill>
        </a:ln>
      </a:spPr>
      <a:bodyPr vertOverflow="clip" horzOverflow="clip" rtlCol="0" anchor="t">
        <a:noAutofit/>
      </a:bodyPr>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9389-A679-40DF-9FA3-113718D11E62}">
  <sheetPr>
    <pageSetUpPr fitToPage="1"/>
  </sheetPr>
  <dimension ref="C2:H29"/>
  <sheetViews>
    <sheetView showGridLines="0" zoomScale="90" zoomScaleNormal="90" workbookViewId="0">
      <selection activeCell="B2" sqref="B2:E30"/>
    </sheetView>
  </sheetViews>
  <sheetFormatPr defaultColWidth="9" defaultRowHeight="13.5" x14ac:dyDescent="0.15"/>
  <cols>
    <col min="1" max="1" width="4.125" style="6" customWidth="1"/>
    <col min="2" max="2" width="3.625" style="6" customWidth="1"/>
    <col min="3" max="3" width="10.25" style="6" customWidth="1"/>
    <col min="4" max="4" width="67.75" style="6" customWidth="1"/>
    <col min="5" max="5" width="3.625" style="6" customWidth="1"/>
    <col min="6" max="7" width="9" style="6"/>
    <col min="8" max="8" width="6.25" style="6" customWidth="1"/>
    <col min="9" max="16384" width="9" style="6"/>
  </cols>
  <sheetData>
    <row r="2" spans="3:8" ht="28.5" customHeight="1" x14ac:dyDescent="0.15">
      <c r="C2" s="565" t="s">
        <v>580</v>
      </c>
      <c r="D2" s="565"/>
      <c r="E2" s="176"/>
      <c r="F2" s="176"/>
      <c r="G2" s="176"/>
    </row>
    <row r="3" spans="3:8" ht="33" customHeight="1" x14ac:dyDescent="0.15">
      <c r="C3" s="569" t="s">
        <v>609</v>
      </c>
      <c r="D3" s="569"/>
      <c r="E3" s="177"/>
      <c r="F3" s="177"/>
      <c r="G3" s="177"/>
      <c r="H3" s="176"/>
    </row>
    <row r="4" spans="3:8" ht="41.25" customHeight="1" thickBot="1" x14ac:dyDescent="0.25">
      <c r="C4" s="570" t="s">
        <v>129</v>
      </c>
      <c r="D4" s="570"/>
      <c r="E4" s="177"/>
      <c r="F4" s="177"/>
      <c r="G4" s="177"/>
      <c r="H4" s="176"/>
    </row>
    <row r="5" spans="3:8" ht="28.5" customHeight="1" x14ac:dyDescent="0.15">
      <c r="C5" s="52" t="s">
        <v>79</v>
      </c>
      <c r="D5" s="53" t="s">
        <v>0</v>
      </c>
    </row>
    <row r="6" spans="3:8" ht="27" customHeight="1" x14ac:dyDescent="0.15">
      <c r="C6" s="175" t="s">
        <v>391</v>
      </c>
      <c r="D6" s="54" t="s">
        <v>581</v>
      </c>
    </row>
    <row r="7" spans="3:8" ht="27" customHeight="1" x14ac:dyDescent="0.15">
      <c r="C7" s="175" t="s">
        <v>405</v>
      </c>
      <c r="D7" s="54" t="s">
        <v>582</v>
      </c>
    </row>
    <row r="8" spans="3:8" ht="27" customHeight="1" x14ac:dyDescent="0.15">
      <c r="C8" s="175" t="s">
        <v>406</v>
      </c>
      <c r="D8" s="55" t="s">
        <v>528</v>
      </c>
    </row>
    <row r="9" spans="3:8" ht="27" customHeight="1" x14ac:dyDescent="0.15">
      <c r="C9" s="113">
        <v>12</v>
      </c>
      <c r="D9" s="10" t="s">
        <v>273</v>
      </c>
    </row>
    <row r="10" spans="3:8" ht="27" customHeight="1" x14ac:dyDescent="0.15">
      <c r="C10" s="113">
        <v>13</v>
      </c>
      <c r="D10" s="54" t="s">
        <v>81</v>
      </c>
    </row>
    <row r="11" spans="3:8" ht="27" customHeight="1" x14ac:dyDescent="0.15">
      <c r="C11" s="113">
        <v>14</v>
      </c>
      <c r="D11" s="55" t="s">
        <v>82</v>
      </c>
    </row>
    <row r="12" spans="3:8" ht="27" customHeight="1" x14ac:dyDescent="0.15">
      <c r="C12" s="113">
        <v>15</v>
      </c>
      <c r="D12" s="212" t="s">
        <v>272</v>
      </c>
    </row>
    <row r="13" spans="3:8" ht="27" customHeight="1" x14ac:dyDescent="0.15">
      <c r="C13" s="113">
        <v>16</v>
      </c>
      <c r="D13" s="56" t="s">
        <v>270</v>
      </c>
    </row>
    <row r="14" spans="3:8" ht="27" customHeight="1" x14ac:dyDescent="0.15">
      <c r="C14" s="175" t="s">
        <v>439</v>
      </c>
      <c r="D14" s="55" t="s">
        <v>417</v>
      </c>
    </row>
    <row r="15" spans="3:8" ht="27" customHeight="1" x14ac:dyDescent="0.15">
      <c r="C15" s="175" t="s">
        <v>440</v>
      </c>
      <c r="D15" s="55" t="s">
        <v>414</v>
      </c>
    </row>
    <row r="16" spans="3:8" ht="27" customHeight="1" x14ac:dyDescent="0.15">
      <c r="C16" s="113">
        <v>18</v>
      </c>
      <c r="D16" s="56" t="s">
        <v>529</v>
      </c>
    </row>
    <row r="17" spans="3:8" ht="27" customHeight="1" x14ac:dyDescent="0.15">
      <c r="C17" s="113">
        <v>19</v>
      </c>
      <c r="D17" s="55" t="s">
        <v>203</v>
      </c>
    </row>
    <row r="18" spans="3:8" ht="27" customHeight="1" x14ac:dyDescent="0.15">
      <c r="C18" s="113">
        <v>20</v>
      </c>
      <c r="D18" s="55" t="s">
        <v>234</v>
      </c>
    </row>
    <row r="19" spans="3:8" ht="27" customHeight="1" x14ac:dyDescent="0.15">
      <c r="C19" s="113">
        <v>21</v>
      </c>
      <c r="D19" s="55" t="s">
        <v>235</v>
      </c>
    </row>
    <row r="20" spans="3:8" ht="27" customHeight="1" thickBot="1" x14ac:dyDescent="0.2">
      <c r="C20" s="206">
        <v>22</v>
      </c>
      <c r="D20" s="57" t="s">
        <v>211</v>
      </c>
    </row>
    <row r="22" spans="3:8" ht="18" customHeight="1" x14ac:dyDescent="0.15">
      <c r="C22" s="567" t="s">
        <v>83</v>
      </c>
      <c r="D22" s="567"/>
    </row>
    <row r="23" spans="3:8" s="169" customFormat="1" ht="18.75" customHeight="1" x14ac:dyDescent="0.15">
      <c r="C23" s="568" t="s">
        <v>570</v>
      </c>
      <c r="D23" s="568"/>
    </row>
    <row r="24" spans="3:8" s="169" customFormat="1" ht="18.75" customHeight="1" x14ac:dyDescent="0.15">
      <c r="C24" s="568" t="s">
        <v>571</v>
      </c>
      <c r="D24" s="568"/>
    </row>
    <row r="25" spans="3:8" s="169" customFormat="1" ht="18.75" customHeight="1" x14ac:dyDescent="0.15">
      <c r="C25" s="568" t="s">
        <v>572</v>
      </c>
      <c r="D25" s="568"/>
      <c r="H25" s="169" t="s">
        <v>575</v>
      </c>
    </row>
    <row r="26" spans="3:8" ht="18" customHeight="1" x14ac:dyDescent="0.15">
      <c r="C26" s="567" t="s">
        <v>411</v>
      </c>
      <c r="D26" s="567"/>
    </row>
    <row r="27" spans="3:8" s="169" customFormat="1" ht="18.75" customHeight="1" x14ac:dyDescent="0.15">
      <c r="C27" s="568" t="s">
        <v>573</v>
      </c>
      <c r="D27" s="568"/>
    </row>
    <row r="28" spans="3:8" s="169" customFormat="1" ht="18.75" customHeight="1" x14ac:dyDescent="0.15">
      <c r="C28" s="568" t="s">
        <v>574</v>
      </c>
      <c r="D28" s="568"/>
    </row>
    <row r="29" spans="3:8" ht="18.75" customHeight="1" x14ac:dyDescent="0.15">
      <c r="C29" s="567" t="s">
        <v>583</v>
      </c>
      <c r="D29" s="567"/>
    </row>
  </sheetData>
  <mergeCells count="11">
    <mergeCell ref="C28:D28"/>
    <mergeCell ref="C29:D29"/>
    <mergeCell ref="C27:D27"/>
    <mergeCell ref="C2:D2"/>
    <mergeCell ref="C3:D3"/>
    <mergeCell ref="C4:D4"/>
    <mergeCell ref="C22:D22"/>
    <mergeCell ref="C23:D23"/>
    <mergeCell ref="C26:D26"/>
    <mergeCell ref="C24:D24"/>
    <mergeCell ref="C25:D25"/>
  </mergeCells>
  <phoneticPr fontId="1"/>
  <printOptions horizontalCentered="1"/>
  <pageMargins left="0.51181102362204722" right="0.51181102362204722" top="0.9055118110236221" bottom="0.55118110236220474" header="0.31496062992125984" footer="0.31496062992125984"/>
  <pageSetup paperSize="9" orientation="portrait" r:id="rId1"/>
  <ignoredErrors>
    <ignoredError sqref="C14:C15 C7:C8"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25C8-5F31-430C-9D5F-FFA42914C447}">
  <dimension ref="B1:L43"/>
  <sheetViews>
    <sheetView showGridLines="0" topLeftCell="D8" zoomScaleNormal="100" workbookViewId="0">
      <selection sqref="A1:J35"/>
    </sheetView>
  </sheetViews>
  <sheetFormatPr defaultRowHeight="13.5" x14ac:dyDescent="0.15"/>
  <cols>
    <col min="1" max="1" width="2.125" customWidth="1"/>
    <col min="2" max="2" width="3.75" customWidth="1"/>
    <col min="6" max="6" width="23.5" customWidth="1"/>
    <col min="7" max="8" width="20.5" customWidth="1"/>
    <col min="9" max="9" width="18.625" customWidth="1"/>
    <col min="10" max="10" width="3.625" customWidth="1"/>
  </cols>
  <sheetData>
    <row r="1" spans="2:12" x14ac:dyDescent="0.15">
      <c r="I1" s="115" t="s">
        <v>434</v>
      </c>
    </row>
    <row r="2" spans="2:12" s="6" customFormat="1" ht="14.25" x14ac:dyDescent="0.15">
      <c r="B2" s="1233" t="s">
        <v>601</v>
      </c>
      <c r="C2" s="1233"/>
      <c r="D2" s="1233"/>
      <c r="E2" s="1233"/>
      <c r="F2" s="1233"/>
      <c r="G2" s="1233"/>
      <c r="H2" s="1233"/>
      <c r="I2" s="1233"/>
      <c r="J2" s="4"/>
      <c r="K2" s="4"/>
      <c r="L2" s="4"/>
    </row>
    <row r="3" spans="2:12" x14ac:dyDescent="0.15">
      <c r="C3" s="18"/>
      <c r="D3" s="18"/>
      <c r="E3" s="18"/>
      <c r="F3" s="18"/>
      <c r="G3" s="18"/>
      <c r="H3" s="18"/>
      <c r="I3" s="18"/>
      <c r="J3" s="5"/>
      <c r="K3" s="5"/>
      <c r="L3" s="5"/>
    </row>
    <row r="4" spans="2:12" s="19" customFormat="1" ht="27" customHeight="1" x14ac:dyDescent="0.15">
      <c r="B4" s="1382" t="s">
        <v>176</v>
      </c>
      <c r="C4" s="1383"/>
      <c r="D4" s="1384"/>
      <c r="E4" s="20" t="s">
        <v>184</v>
      </c>
      <c r="F4" s="21"/>
      <c r="G4" s="21" t="s">
        <v>177</v>
      </c>
      <c r="H4" s="21" t="s">
        <v>185</v>
      </c>
      <c r="I4" s="22" t="s">
        <v>178</v>
      </c>
      <c r="J4" s="4"/>
      <c r="K4" s="4"/>
      <c r="L4" s="4"/>
    </row>
    <row r="5" spans="2:12" s="19" customFormat="1" ht="27" customHeight="1" x14ac:dyDescent="0.15">
      <c r="B5" s="1385" t="s">
        <v>181</v>
      </c>
      <c r="C5" s="1386"/>
      <c r="D5" s="24"/>
      <c r="E5" s="1389" t="s">
        <v>179</v>
      </c>
      <c r="F5" s="23" t="s">
        <v>188</v>
      </c>
      <c r="G5" s="8"/>
      <c r="H5" s="8"/>
      <c r="I5" s="8"/>
      <c r="J5" s="4"/>
      <c r="K5" s="4"/>
      <c r="L5" s="4"/>
    </row>
    <row r="6" spans="2:12" s="19" customFormat="1" ht="27" customHeight="1" x14ac:dyDescent="0.15">
      <c r="B6" s="1387"/>
      <c r="C6" s="1388"/>
      <c r="D6" s="24"/>
      <c r="E6" s="1390"/>
      <c r="F6" s="23" t="s">
        <v>189</v>
      </c>
      <c r="G6" s="8"/>
      <c r="H6" s="8"/>
      <c r="I6" s="8"/>
      <c r="J6" s="4"/>
      <c r="K6" s="4"/>
      <c r="L6" s="4"/>
    </row>
    <row r="7" spans="2:12" s="19" customFormat="1" ht="27" customHeight="1" x14ac:dyDescent="0.15">
      <c r="B7" s="1387"/>
      <c r="C7" s="1388"/>
      <c r="D7" s="1392" t="s">
        <v>180</v>
      </c>
      <c r="E7" s="1391"/>
      <c r="F7" s="25" t="s">
        <v>186</v>
      </c>
      <c r="G7" s="8"/>
      <c r="H7" s="8"/>
      <c r="I7" s="8"/>
      <c r="J7" s="4"/>
      <c r="K7" s="4"/>
      <c r="L7" s="4"/>
    </row>
    <row r="8" spans="2:12" s="19" customFormat="1" ht="27" customHeight="1" x14ac:dyDescent="0.15">
      <c r="B8" s="1387"/>
      <c r="C8" s="1388"/>
      <c r="D8" s="1392"/>
      <c r="E8" s="1389" t="s">
        <v>182</v>
      </c>
      <c r="F8" s="23" t="s">
        <v>188</v>
      </c>
      <c r="G8" s="8"/>
      <c r="H8" s="8"/>
      <c r="I8" s="8"/>
      <c r="J8" s="4"/>
      <c r="K8" s="4"/>
      <c r="L8" s="4"/>
    </row>
    <row r="9" spans="2:12" s="19" customFormat="1" ht="27" customHeight="1" x14ac:dyDescent="0.15">
      <c r="B9" s="1387"/>
      <c r="C9" s="1388"/>
      <c r="D9" s="24"/>
      <c r="E9" s="1390"/>
      <c r="F9" s="23" t="s">
        <v>189</v>
      </c>
      <c r="G9" s="8"/>
      <c r="H9" s="8"/>
      <c r="I9" s="8"/>
      <c r="J9" s="4"/>
      <c r="K9" s="4"/>
      <c r="L9" s="4"/>
    </row>
    <row r="10" spans="2:12" s="19" customFormat="1" ht="27" customHeight="1" x14ac:dyDescent="0.15">
      <c r="B10" s="1387"/>
      <c r="C10" s="1388"/>
      <c r="D10" s="26"/>
      <c r="E10" s="1391"/>
      <c r="F10" s="25" t="s">
        <v>186</v>
      </c>
      <c r="G10" s="8"/>
      <c r="H10" s="8"/>
      <c r="I10" s="8"/>
      <c r="J10" s="4"/>
      <c r="K10" s="4"/>
      <c r="L10" s="4"/>
    </row>
    <row r="11" spans="2:12" s="19" customFormat="1" ht="27" customHeight="1" x14ac:dyDescent="0.15">
      <c r="B11" s="1387"/>
      <c r="C11" s="1388"/>
      <c r="D11" s="24"/>
      <c r="E11" s="1389" t="s">
        <v>179</v>
      </c>
      <c r="F11" s="23" t="s">
        <v>188</v>
      </c>
      <c r="G11" s="7"/>
      <c r="H11" s="7"/>
      <c r="I11" s="7"/>
      <c r="J11" s="4"/>
      <c r="K11" s="4"/>
      <c r="L11" s="4"/>
    </row>
    <row r="12" spans="2:12" s="19" customFormat="1" ht="27" customHeight="1" x14ac:dyDescent="0.15">
      <c r="B12" s="1387"/>
      <c r="C12" s="1388"/>
      <c r="D12" s="24"/>
      <c r="E12" s="1390"/>
      <c r="F12" s="23" t="s">
        <v>190</v>
      </c>
      <c r="G12" s="8"/>
      <c r="H12" s="8"/>
      <c r="I12" s="8"/>
      <c r="J12" s="4"/>
      <c r="K12" s="4"/>
      <c r="L12" s="4"/>
    </row>
    <row r="13" spans="2:12" s="19" customFormat="1" ht="27" customHeight="1" x14ac:dyDescent="0.15">
      <c r="B13" s="1387"/>
      <c r="C13" s="1388"/>
      <c r="D13" s="1392" t="s">
        <v>180</v>
      </c>
      <c r="E13" s="1391"/>
      <c r="F13" s="25" t="s">
        <v>187</v>
      </c>
      <c r="G13" s="8"/>
      <c r="H13" s="8"/>
      <c r="I13" s="8"/>
      <c r="J13" s="4"/>
      <c r="K13" s="4"/>
      <c r="L13" s="4"/>
    </row>
    <row r="14" spans="2:12" s="19" customFormat="1" ht="27" customHeight="1" x14ac:dyDescent="0.15">
      <c r="B14" s="1387"/>
      <c r="C14" s="1388"/>
      <c r="D14" s="1392"/>
      <c r="E14" s="1389" t="s">
        <v>182</v>
      </c>
      <c r="F14" s="23" t="s">
        <v>188</v>
      </c>
      <c r="G14" s="8"/>
      <c r="H14" s="8"/>
      <c r="I14" s="8"/>
      <c r="J14" s="4"/>
      <c r="K14" s="4"/>
      <c r="L14" s="4"/>
    </row>
    <row r="15" spans="2:12" s="19" customFormat="1" ht="27" customHeight="1" x14ac:dyDescent="0.15">
      <c r="B15" s="1387"/>
      <c r="C15" s="1388"/>
      <c r="D15" s="24"/>
      <c r="E15" s="1390"/>
      <c r="F15" s="23" t="s">
        <v>189</v>
      </c>
      <c r="G15" s="8"/>
      <c r="H15" s="8"/>
      <c r="I15" s="8"/>
      <c r="J15" s="4"/>
      <c r="K15" s="4"/>
      <c r="L15" s="4"/>
    </row>
    <row r="16" spans="2:12" s="19" customFormat="1" ht="27" customHeight="1" x14ac:dyDescent="0.15">
      <c r="B16" s="1352"/>
      <c r="C16" s="1353"/>
      <c r="D16" s="26"/>
      <c r="E16" s="1391"/>
      <c r="F16" s="25" t="s">
        <v>186</v>
      </c>
      <c r="G16" s="8"/>
      <c r="H16" s="8"/>
      <c r="I16" s="8"/>
      <c r="J16" s="4"/>
      <c r="K16" s="4"/>
      <c r="L16" s="4"/>
    </row>
    <row r="17" spans="2:12" s="19" customFormat="1" ht="27" customHeight="1" x14ac:dyDescent="0.15">
      <c r="B17" s="1381" t="s">
        <v>415</v>
      </c>
      <c r="C17" s="1381"/>
      <c r="D17" s="1381"/>
      <c r="E17" s="1381"/>
      <c r="F17" s="1381"/>
      <c r="G17" s="1381"/>
      <c r="H17" s="1381"/>
      <c r="I17" s="1381"/>
      <c r="J17" s="4"/>
      <c r="K17" s="4"/>
      <c r="L17" s="4"/>
    </row>
    <row r="18" spans="2:12" s="19" customFormat="1" x14ac:dyDescent="0.15">
      <c r="B18" s="6" t="s">
        <v>191</v>
      </c>
      <c r="C18" s="27"/>
      <c r="D18" s="28"/>
      <c r="E18" s="28"/>
      <c r="F18" s="28"/>
      <c r="G18" s="4"/>
      <c r="H18" s="4"/>
      <c r="I18" s="4"/>
      <c r="J18" s="4"/>
      <c r="K18" s="4"/>
      <c r="L18" s="4"/>
    </row>
    <row r="19" spans="2:12" s="19" customFormat="1" ht="13.5" customHeight="1" x14ac:dyDescent="0.15">
      <c r="B19" s="37">
        <v>1</v>
      </c>
      <c r="C19" s="4" t="s">
        <v>192</v>
      </c>
      <c r="D19" s="4"/>
      <c r="E19" s="4"/>
      <c r="F19" s="4"/>
      <c r="G19" s="4"/>
      <c r="H19" s="4"/>
      <c r="I19" s="4"/>
      <c r="J19" s="4"/>
      <c r="K19" s="4"/>
      <c r="L19" s="4"/>
    </row>
    <row r="20" spans="2:12" s="19" customFormat="1" ht="13.5" customHeight="1" x14ac:dyDescent="0.15">
      <c r="B20" s="37">
        <v>2</v>
      </c>
      <c r="C20" s="4" t="s">
        <v>193</v>
      </c>
      <c r="D20" s="4"/>
      <c r="E20" s="4"/>
      <c r="F20" s="4"/>
      <c r="G20" s="4"/>
      <c r="H20" s="4"/>
      <c r="I20" s="4"/>
      <c r="J20" s="4"/>
      <c r="K20" s="4"/>
      <c r="L20" s="4"/>
    </row>
    <row r="21" spans="2:12" s="19" customFormat="1" ht="13.5" customHeight="1" x14ac:dyDescent="0.15">
      <c r="B21" s="37">
        <v>3</v>
      </c>
      <c r="C21" s="4" t="s">
        <v>197</v>
      </c>
      <c r="D21" s="4"/>
      <c r="E21" s="4"/>
      <c r="F21" s="4"/>
      <c r="G21" s="4"/>
      <c r="H21" s="4"/>
      <c r="I21" s="4"/>
      <c r="J21" s="4"/>
      <c r="K21" s="4"/>
      <c r="L21" s="4"/>
    </row>
    <row r="22" spans="2:12" s="19" customFormat="1" ht="13.5" customHeight="1" x14ac:dyDescent="0.15">
      <c r="B22" s="37">
        <v>4</v>
      </c>
      <c r="C22" s="4" t="s">
        <v>194</v>
      </c>
      <c r="D22" s="4"/>
      <c r="E22" s="4"/>
      <c r="F22" s="4"/>
      <c r="G22" s="4"/>
      <c r="H22" s="4"/>
      <c r="I22" s="4"/>
      <c r="J22" s="4"/>
      <c r="K22" s="4"/>
      <c r="L22" s="4"/>
    </row>
    <row r="23" spans="2:12" s="19" customFormat="1" ht="13.5" customHeight="1" x14ac:dyDescent="0.15">
      <c r="B23" s="37">
        <v>5</v>
      </c>
      <c r="C23" s="4" t="s">
        <v>195</v>
      </c>
      <c r="D23" s="4"/>
      <c r="E23" s="4"/>
      <c r="F23" s="4"/>
      <c r="G23" s="4"/>
      <c r="H23" s="4"/>
      <c r="I23" s="4"/>
      <c r="J23" s="4"/>
      <c r="K23" s="4"/>
      <c r="L23" s="4"/>
    </row>
    <row r="24" spans="2:12" s="19" customFormat="1" ht="13.5" customHeight="1" x14ac:dyDescent="0.15">
      <c r="B24" s="37">
        <v>6</v>
      </c>
      <c r="C24" s="4" t="s">
        <v>196</v>
      </c>
      <c r="D24" s="4"/>
      <c r="E24" s="4"/>
      <c r="F24" s="4"/>
      <c r="G24" s="4"/>
      <c r="H24" s="4"/>
      <c r="I24" s="4"/>
      <c r="J24" s="4"/>
      <c r="K24" s="4"/>
      <c r="L24" s="4"/>
    </row>
    <row r="25" spans="2:12" s="19" customFormat="1" ht="13.5" customHeight="1" x14ac:dyDescent="0.15">
      <c r="B25" s="180">
        <v>7</v>
      </c>
      <c r="C25" s="214" t="s">
        <v>449</v>
      </c>
      <c r="D25" s="214"/>
      <c r="E25" s="214"/>
      <c r="F25" s="214"/>
      <c r="G25" s="214"/>
      <c r="H25" s="214"/>
      <c r="I25" s="214"/>
      <c r="J25" s="4"/>
      <c r="K25" s="4"/>
      <c r="L25" s="4"/>
    </row>
    <row r="26" spans="2:12" s="19" customFormat="1" ht="13.5" customHeight="1" x14ac:dyDescent="0.15">
      <c r="B26" s="180"/>
      <c r="C26" s="213" t="s">
        <v>450</v>
      </c>
      <c r="D26" s="207"/>
      <c r="E26" s="207"/>
      <c r="F26" s="207"/>
      <c r="G26" s="207"/>
      <c r="H26" s="207"/>
      <c r="I26" s="207"/>
      <c r="J26" s="4"/>
      <c r="K26" s="4"/>
      <c r="L26" s="4"/>
    </row>
    <row r="27" spans="2:12" s="19" customFormat="1" ht="13.5" customHeight="1" x14ac:dyDescent="0.15">
      <c r="B27" s="180"/>
      <c r="C27" s="213" t="s">
        <v>448</v>
      </c>
      <c r="D27" s="207"/>
      <c r="E27" s="207"/>
      <c r="F27" s="207"/>
      <c r="G27" s="207"/>
      <c r="H27" s="207"/>
      <c r="I27" s="207"/>
      <c r="J27" s="4"/>
      <c r="K27" s="4"/>
      <c r="L27" s="4"/>
    </row>
    <row r="28" spans="2:12" s="19" customFormat="1" ht="13.5" customHeight="1" x14ac:dyDescent="0.15">
      <c r="B28" s="180">
        <v>8</v>
      </c>
      <c r="C28" s="214" t="s">
        <v>453</v>
      </c>
      <c r="D28" s="214"/>
      <c r="E28" s="214"/>
      <c r="F28" s="214"/>
      <c r="G28" s="214"/>
      <c r="H28" s="214"/>
      <c r="I28" s="214"/>
      <c r="J28" s="4"/>
      <c r="K28" s="4"/>
      <c r="L28" s="4"/>
    </row>
    <row r="29" spans="2:12" s="19" customFormat="1" ht="13.5" customHeight="1" x14ac:dyDescent="0.15">
      <c r="B29" s="180"/>
      <c r="C29" s="213" t="s">
        <v>454</v>
      </c>
      <c r="D29" s="207"/>
      <c r="E29" s="207"/>
      <c r="F29" s="207"/>
      <c r="G29" s="207"/>
      <c r="H29" s="207"/>
      <c r="I29" s="207"/>
      <c r="J29" s="4"/>
      <c r="K29" s="4"/>
      <c r="L29" s="4"/>
    </row>
    <row r="30" spans="2:12" s="19" customFormat="1" ht="13.5" customHeight="1" x14ac:dyDescent="0.15">
      <c r="B30" s="180"/>
      <c r="C30" s="213" t="s">
        <v>452</v>
      </c>
      <c r="D30" s="207"/>
      <c r="E30" s="207"/>
      <c r="F30" s="207"/>
      <c r="G30" s="207"/>
      <c r="H30" s="207"/>
      <c r="I30" s="207"/>
      <c r="J30" s="4"/>
      <c r="K30" s="4"/>
      <c r="L30" s="4"/>
    </row>
    <row r="31" spans="2:12" s="19" customFormat="1" ht="13.5" customHeight="1" x14ac:dyDescent="0.15">
      <c r="B31" s="180"/>
      <c r="C31" s="213" t="s">
        <v>451</v>
      </c>
      <c r="D31" s="207"/>
      <c r="E31" s="207"/>
      <c r="F31" s="207"/>
      <c r="G31" s="207"/>
      <c r="H31" s="207"/>
      <c r="I31" s="207"/>
      <c r="J31" s="4"/>
      <c r="K31" s="4"/>
      <c r="L31" s="4"/>
    </row>
    <row r="32" spans="2:12" s="19" customFormat="1" ht="13.5" customHeight="1" x14ac:dyDescent="0.15">
      <c r="B32" s="180">
        <v>9</v>
      </c>
      <c r="C32" s="214" t="s">
        <v>232</v>
      </c>
      <c r="D32" s="214"/>
      <c r="E32" s="214"/>
      <c r="F32" s="214"/>
      <c r="G32" s="214"/>
      <c r="H32" s="214"/>
      <c r="I32" s="214"/>
      <c r="J32" s="4"/>
      <c r="K32" s="4"/>
      <c r="L32" s="4"/>
    </row>
    <row r="33" spans="2:12" s="19" customFormat="1" ht="13.5" customHeight="1" x14ac:dyDescent="0.15">
      <c r="B33" s="180">
        <v>10</v>
      </c>
      <c r="C33" s="4" t="s">
        <v>455</v>
      </c>
      <c r="D33" s="4"/>
      <c r="E33" s="4"/>
      <c r="F33" s="4"/>
      <c r="G33" s="4"/>
      <c r="H33" s="4"/>
      <c r="I33" s="4"/>
      <c r="J33" s="4"/>
      <c r="K33" s="4"/>
      <c r="L33" s="4"/>
    </row>
    <row r="34" spans="2:12" s="19" customFormat="1" x14ac:dyDescent="0.15">
      <c r="C34" s="4" t="s">
        <v>456</v>
      </c>
      <c r="D34" s="4"/>
      <c r="E34" s="4"/>
      <c r="F34" s="4"/>
      <c r="G34" s="4"/>
      <c r="H34" s="4"/>
      <c r="I34" s="4"/>
      <c r="J34" s="4"/>
      <c r="K34" s="4"/>
      <c r="L34" s="4"/>
    </row>
    <row r="35" spans="2:12" s="19" customFormat="1" x14ac:dyDescent="0.15">
      <c r="C35" s="4"/>
      <c r="D35" s="4"/>
      <c r="E35" s="4"/>
      <c r="F35" s="4"/>
      <c r="G35" s="4"/>
      <c r="H35" s="4"/>
      <c r="I35" s="4"/>
      <c r="J35" s="4"/>
      <c r="K35" s="4"/>
      <c r="L35" s="4"/>
    </row>
    <row r="36" spans="2:12" s="19" customFormat="1" x14ac:dyDescent="0.15">
      <c r="C36" s="4"/>
      <c r="D36" s="4"/>
      <c r="E36" s="4"/>
      <c r="F36" s="4"/>
      <c r="G36" s="4"/>
      <c r="H36" s="4"/>
      <c r="I36" s="4"/>
      <c r="J36" s="4"/>
      <c r="K36" s="4"/>
      <c r="L36" s="4"/>
    </row>
    <row r="37" spans="2:12" s="19" customFormat="1" x14ac:dyDescent="0.15"/>
    <row r="38" spans="2:12" s="19" customFormat="1" x14ac:dyDescent="0.15"/>
    <row r="39" spans="2:12" s="19" customFormat="1" x14ac:dyDescent="0.15"/>
    <row r="40" spans="2:12" s="19" customFormat="1" x14ac:dyDescent="0.15"/>
    <row r="41" spans="2:12" s="19" customFormat="1" x14ac:dyDescent="0.15"/>
    <row r="42" spans="2:12" s="19" customFormat="1" x14ac:dyDescent="0.15"/>
    <row r="43" spans="2:12" s="19" customFormat="1" x14ac:dyDescent="0.15"/>
  </sheetData>
  <mergeCells count="10">
    <mergeCell ref="B17:I17"/>
    <mergeCell ref="B2:I2"/>
    <mergeCell ref="B4:D4"/>
    <mergeCell ref="B5:C16"/>
    <mergeCell ref="E5:E7"/>
    <mergeCell ref="D7:D8"/>
    <mergeCell ref="E8:E10"/>
    <mergeCell ref="E11:E13"/>
    <mergeCell ref="D13:D14"/>
    <mergeCell ref="E14:E16"/>
  </mergeCells>
  <phoneticPr fontId="1"/>
  <pageMargins left="0.70866141732283472" right="0.70866141732283472" top="0.74803149606299213" bottom="0.74803149606299213" header="0.31496062992125984" footer="0.31496062992125984"/>
  <pageSetup paperSize="9" orientation="landscape" r:id="rId1"/>
  <rowBreaks count="1" manualBreakCount="1">
    <brk id="1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C023A-7901-4E93-8580-3277DFE30B6C}">
  <dimension ref="B1:L44"/>
  <sheetViews>
    <sheetView showGridLines="0" topLeftCell="F8" zoomScaleNormal="100" workbookViewId="0">
      <selection sqref="A1:J36"/>
    </sheetView>
  </sheetViews>
  <sheetFormatPr defaultRowHeight="13.5" x14ac:dyDescent="0.15"/>
  <cols>
    <col min="1" max="1" width="3.625" customWidth="1"/>
    <col min="2" max="2" width="3.75" customWidth="1"/>
    <col min="6" max="6" width="32.75" customWidth="1"/>
    <col min="7" max="9" width="17.625" customWidth="1"/>
    <col min="10" max="10" width="3.625" customWidth="1"/>
  </cols>
  <sheetData>
    <row r="1" spans="2:12" x14ac:dyDescent="0.15">
      <c r="I1" s="115" t="s">
        <v>435</v>
      </c>
    </row>
    <row r="2" spans="2:12" s="6" customFormat="1" ht="14.25" x14ac:dyDescent="0.15">
      <c r="B2" s="201" t="s">
        <v>602</v>
      </c>
      <c r="C2" s="201"/>
      <c r="D2" s="201"/>
      <c r="E2" s="201"/>
      <c r="F2" s="201"/>
      <c r="G2" s="4"/>
      <c r="H2" s="4"/>
      <c r="I2" s="4"/>
      <c r="J2" s="4"/>
      <c r="K2" s="4"/>
      <c r="L2" s="4"/>
    </row>
    <row r="3" spans="2:12" x14ac:dyDescent="0.15">
      <c r="C3" s="18"/>
      <c r="D3" s="18"/>
      <c r="E3" s="18"/>
      <c r="F3" s="18"/>
      <c r="G3" s="18"/>
      <c r="H3" s="18"/>
      <c r="I3" s="18"/>
      <c r="J3" s="5"/>
      <c r="K3" s="5"/>
      <c r="L3" s="5"/>
    </row>
    <row r="4" spans="2:12" s="19" customFormat="1" ht="27" customHeight="1" x14ac:dyDescent="0.15">
      <c r="B4" s="1382" t="s">
        <v>176</v>
      </c>
      <c r="C4" s="1383"/>
      <c r="D4" s="1384"/>
      <c r="E4" s="20" t="s">
        <v>184</v>
      </c>
      <c r="F4" s="21"/>
      <c r="G4" s="21" t="s">
        <v>177</v>
      </c>
      <c r="H4" s="21" t="s">
        <v>185</v>
      </c>
      <c r="I4" s="22" t="s">
        <v>178</v>
      </c>
      <c r="J4" s="4"/>
      <c r="K4" s="4"/>
      <c r="L4" s="4"/>
    </row>
    <row r="5" spans="2:12" s="19" customFormat="1" ht="27" customHeight="1" x14ac:dyDescent="0.15">
      <c r="B5" s="1385" t="s">
        <v>181</v>
      </c>
      <c r="C5" s="1386"/>
      <c r="D5" s="24"/>
      <c r="E5" s="1389" t="s">
        <v>179</v>
      </c>
      <c r="F5" s="23" t="s">
        <v>419</v>
      </c>
      <c r="G5" s="8"/>
      <c r="H5" s="8"/>
      <c r="I5" s="8"/>
      <c r="J5" s="4"/>
      <c r="K5" s="4"/>
      <c r="L5" s="4"/>
    </row>
    <row r="6" spans="2:12" s="19" customFormat="1" ht="27" customHeight="1" x14ac:dyDescent="0.15">
      <c r="B6" s="1387"/>
      <c r="C6" s="1388"/>
      <c r="D6" s="24"/>
      <c r="E6" s="1390"/>
      <c r="F6" s="25" t="s">
        <v>420</v>
      </c>
      <c r="G6" s="8"/>
      <c r="H6" s="8"/>
      <c r="I6" s="8"/>
      <c r="J6" s="4"/>
      <c r="K6" s="4"/>
      <c r="L6" s="4"/>
    </row>
    <row r="7" spans="2:12" s="19" customFormat="1" ht="27" customHeight="1" x14ac:dyDescent="0.15">
      <c r="B7" s="1387"/>
      <c r="C7" s="1388"/>
      <c r="D7" s="1392" t="s">
        <v>180</v>
      </c>
      <c r="E7" s="1391"/>
      <c r="F7" s="25" t="s">
        <v>421</v>
      </c>
      <c r="G7" s="8"/>
      <c r="H7" s="8"/>
      <c r="I7" s="8"/>
      <c r="J7" s="4"/>
      <c r="K7" s="4"/>
      <c r="L7" s="4"/>
    </row>
    <row r="8" spans="2:12" s="19" customFormat="1" ht="27" customHeight="1" x14ac:dyDescent="0.15">
      <c r="B8" s="1387"/>
      <c r="C8" s="1388"/>
      <c r="D8" s="1392"/>
      <c r="E8" s="1389" t="s">
        <v>182</v>
      </c>
      <c r="F8" s="23" t="s">
        <v>419</v>
      </c>
      <c r="G8" s="8"/>
      <c r="H8" s="8"/>
      <c r="I8" s="8"/>
      <c r="J8" s="4"/>
      <c r="K8" s="4"/>
      <c r="L8" s="4"/>
    </row>
    <row r="9" spans="2:12" s="19" customFormat="1" ht="27" customHeight="1" x14ac:dyDescent="0.15">
      <c r="B9" s="1387"/>
      <c r="C9" s="1388"/>
      <c r="D9" s="24"/>
      <c r="E9" s="1390"/>
      <c r="F9" s="23" t="s">
        <v>420</v>
      </c>
      <c r="G9" s="8"/>
      <c r="H9" s="8"/>
      <c r="I9" s="8"/>
      <c r="J9" s="4"/>
      <c r="K9" s="4"/>
      <c r="L9" s="4"/>
    </row>
    <row r="10" spans="2:12" s="19" customFormat="1" ht="27" customHeight="1" x14ac:dyDescent="0.15">
      <c r="B10" s="1387"/>
      <c r="C10" s="1388"/>
      <c r="D10" s="26"/>
      <c r="E10" s="1391"/>
      <c r="F10" s="25" t="s">
        <v>421</v>
      </c>
      <c r="G10" s="8"/>
      <c r="H10" s="8"/>
      <c r="I10" s="8"/>
      <c r="J10" s="4"/>
      <c r="K10" s="4"/>
      <c r="L10" s="4"/>
    </row>
    <row r="11" spans="2:12" s="19" customFormat="1" ht="27" customHeight="1" x14ac:dyDescent="0.15">
      <c r="B11" s="1387"/>
      <c r="C11" s="1388"/>
      <c r="D11" s="24"/>
      <c r="E11" s="1389" t="s">
        <v>179</v>
      </c>
      <c r="F11" s="23" t="s">
        <v>419</v>
      </c>
      <c r="G11" s="7"/>
      <c r="H11" s="7"/>
      <c r="I11" s="7"/>
      <c r="J11" s="4"/>
      <c r="K11" s="4"/>
      <c r="L11" s="4"/>
    </row>
    <row r="12" spans="2:12" s="19" customFormat="1" ht="27" customHeight="1" x14ac:dyDescent="0.15">
      <c r="B12" s="1387"/>
      <c r="C12" s="1388"/>
      <c r="D12" s="24"/>
      <c r="E12" s="1390"/>
      <c r="F12" s="23" t="s">
        <v>420</v>
      </c>
      <c r="G12" s="8"/>
      <c r="H12" s="8"/>
      <c r="I12" s="8"/>
      <c r="J12" s="4"/>
      <c r="K12" s="4"/>
      <c r="L12" s="4"/>
    </row>
    <row r="13" spans="2:12" s="19" customFormat="1" ht="27" customHeight="1" x14ac:dyDescent="0.15">
      <c r="B13" s="1387"/>
      <c r="C13" s="1388"/>
      <c r="D13" s="1392" t="s">
        <v>180</v>
      </c>
      <c r="E13" s="1391"/>
      <c r="F13" s="25" t="s">
        <v>421</v>
      </c>
      <c r="G13" s="8"/>
      <c r="H13" s="8"/>
      <c r="I13" s="8"/>
      <c r="J13" s="4"/>
      <c r="K13" s="4"/>
      <c r="L13" s="4"/>
    </row>
    <row r="14" spans="2:12" s="19" customFormat="1" ht="27" customHeight="1" x14ac:dyDescent="0.15">
      <c r="B14" s="1387"/>
      <c r="C14" s="1388"/>
      <c r="D14" s="1392"/>
      <c r="E14" s="1389" t="s">
        <v>182</v>
      </c>
      <c r="F14" s="23" t="s">
        <v>419</v>
      </c>
      <c r="G14" s="8"/>
      <c r="H14" s="8"/>
      <c r="I14" s="8"/>
      <c r="J14" s="4"/>
      <c r="K14" s="4"/>
      <c r="L14" s="4"/>
    </row>
    <row r="15" spans="2:12" s="19" customFormat="1" ht="27" customHeight="1" x14ac:dyDescent="0.15">
      <c r="B15" s="1387"/>
      <c r="C15" s="1388"/>
      <c r="D15" s="24"/>
      <c r="E15" s="1390"/>
      <c r="F15" s="23" t="s">
        <v>420</v>
      </c>
      <c r="G15" s="8"/>
      <c r="H15" s="8"/>
      <c r="I15" s="8"/>
      <c r="J15" s="4"/>
      <c r="K15" s="4"/>
      <c r="L15" s="4"/>
    </row>
    <row r="16" spans="2:12" s="19" customFormat="1" ht="27" customHeight="1" x14ac:dyDescent="0.15">
      <c r="B16" s="1352"/>
      <c r="C16" s="1353"/>
      <c r="D16" s="26"/>
      <c r="E16" s="1391"/>
      <c r="F16" s="25" t="s">
        <v>421</v>
      </c>
      <c r="G16" s="8"/>
      <c r="H16" s="8"/>
      <c r="I16" s="8"/>
      <c r="J16" s="4"/>
      <c r="K16" s="4"/>
      <c r="L16" s="4"/>
    </row>
    <row r="17" spans="2:12" s="19" customFormat="1" ht="27" customHeight="1" x14ac:dyDescent="0.15">
      <c r="B17" s="1381" t="s">
        <v>416</v>
      </c>
      <c r="C17" s="1381"/>
      <c r="D17" s="1381"/>
      <c r="E17" s="1381"/>
      <c r="F17" s="1381"/>
      <c r="G17" s="1381"/>
      <c r="H17" s="1381"/>
      <c r="I17" s="1381"/>
      <c r="J17" s="4"/>
      <c r="K17" s="4"/>
      <c r="L17" s="4"/>
    </row>
    <row r="18" spans="2:12" s="19" customFormat="1" x14ac:dyDescent="0.15">
      <c r="B18" s="6" t="s">
        <v>191</v>
      </c>
      <c r="C18" s="27"/>
      <c r="D18" s="28"/>
      <c r="E18" s="28"/>
      <c r="F18" s="28"/>
      <c r="G18" s="4"/>
      <c r="H18" s="4"/>
      <c r="I18" s="4"/>
      <c r="J18" s="4"/>
      <c r="K18" s="4"/>
      <c r="L18" s="4"/>
    </row>
    <row r="19" spans="2:12" s="19" customFormat="1" ht="13.5" customHeight="1" x14ac:dyDescent="0.15">
      <c r="B19" s="37">
        <v>1</v>
      </c>
      <c r="C19" s="4" t="s">
        <v>192</v>
      </c>
      <c r="D19" s="4"/>
      <c r="E19" s="4"/>
      <c r="F19" s="4"/>
      <c r="G19" s="4"/>
      <c r="H19" s="4"/>
      <c r="I19" s="4"/>
      <c r="J19" s="4"/>
      <c r="K19" s="4"/>
      <c r="L19" s="4"/>
    </row>
    <row r="20" spans="2:12" s="19" customFormat="1" ht="13.5" customHeight="1" x14ac:dyDescent="0.15">
      <c r="B20" s="37">
        <v>2</v>
      </c>
      <c r="C20" s="4" t="s">
        <v>193</v>
      </c>
      <c r="D20" s="4"/>
      <c r="E20" s="4"/>
      <c r="F20" s="4"/>
      <c r="G20" s="4"/>
      <c r="H20" s="4"/>
      <c r="I20" s="4"/>
      <c r="J20" s="4"/>
      <c r="K20" s="4"/>
      <c r="L20" s="4"/>
    </row>
    <row r="21" spans="2:12" s="19" customFormat="1" ht="13.5" customHeight="1" x14ac:dyDescent="0.15">
      <c r="B21" s="37">
        <v>3</v>
      </c>
      <c r="C21" s="4" t="s">
        <v>197</v>
      </c>
      <c r="D21" s="4"/>
      <c r="E21" s="4"/>
      <c r="F21" s="4"/>
      <c r="G21" s="4"/>
      <c r="H21" s="4"/>
      <c r="I21" s="4"/>
      <c r="J21" s="4"/>
      <c r="K21" s="4"/>
      <c r="L21" s="4"/>
    </row>
    <row r="22" spans="2:12" s="19" customFormat="1" ht="13.5" customHeight="1" x14ac:dyDescent="0.15">
      <c r="B22" s="37">
        <v>4</v>
      </c>
      <c r="C22" s="4" t="s">
        <v>422</v>
      </c>
      <c r="D22" s="4"/>
      <c r="E22" s="4"/>
      <c r="F22" s="4"/>
      <c r="G22" s="4"/>
      <c r="H22" s="4"/>
      <c r="I22" s="4"/>
      <c r="J22" s="4"/>
      <c r="K22" s="4"/>
      <c r="L22" s="4"/>
    </row>
    <row r="23" spans="2:12" s="19" customFormat="1" ht="13.5" customHeight="1" x14ac:dyDescent="0.15">
      <c r="B23" s="37">
        <v>5</v>
      </c>
      <c r="C23" s="4" t="s">
        <v>195</v>
      </c>
      <c r="D23" s="4"/>
      <c r="E23" s="4"/>
      <c r="F23" s="4"/>
      <c r="G23" s="4"/>
      <c r="H23" s="4"/>
      <c r="I23" s="4"/>
      <c r="J23" s="4"/>
      <c r="K23" s="4"/>
      <c r="L23" s="4"/>
    </row>
    <row r="24" spans="2:12" s="19" customFormat="1" ht="13.5" customHeight="1" x14ac:dyDescent="0.15">
      <c r="B24" s="37">
        <v>6</v>
      </c>
      <c r="C24" s="4" t="s">
        <v>196</v>
      </c>
      <c r="D24" s="4"/>
      <c r="E24" s="4"/>
      <c r="F24" s="4"/>
      <c r="G24" s="4"/>
      <c r="H24" s="4"/>
      <c r="I24" s="4"/>
      <c r="J24" s="4"/>
      <c r="K24" s="4"/>
      <c r="L24" s="4"/>
    </row>
    <row r="25" spans="2:12" s="19" customFormat="1" ht="13.5" customHeight="1" x14ac:dyDescent="0.15">
      <c r="B25" s="180">
        <v>7</v>
      </c>
      <c r="C25" s="214" t="s">
        <v>458</v>
      </c>
      <c r="D25" s="214"/>
      <c r="E25" s="214"/>
      <c r="F25" s="214"/>
      <c r="G25" s="214"/>
      <c r="H25" s="214"/>
      <c r="I25" s="214"/>
      <c r="J25" s="4"/>
      <c r="K25" s="4"/>
      <c r="L25" s="4"/>
    </row>
    <row r="26" spans="2:12" s="19" customFormat="1" ht="13.5" customHeight="1" x14ac:dyDescent="0.15">
      <c r="B26" s="180"/>
      <c r="C26" s="213" t="s">
        <v>555</v>
      </c>
      <c r="D26" s="207"/>
      <c r="E26" s="207"/>
      <c r="F26" s="207"/>
      <c r="G26" s="207"/>
      <c r="H26" s="207"/>
      <c r="I26" s="207"/>
      <c r="J26" s="4"/>
      <c r="K26" s="4"/>
      <c r="L26" s="4"/>
    </row>
    <row r="27" spans="2:12" s="19" customFormat="1" ht="13.5" customHeight="1" x14ac:dyDescent="0.15">
      <c r="B27" s="180"/>
      <c r="C27" s="213" t="s">
        <v>457</v>
      </c>
      <c r="D27" s="207"/>
      <c r="E27" s="207"/>
      <c r="F27" s="207"/>
      <c r="G27" s="207"/>
      <c r="H27" s="207"/>
      <c r="I27" s="207"/>
      <c r="J27" s="4"/>
      <c r="K27" s="4"/>
      <c r="L27" s="4"/>
    </row>
    <row r="28" spans="2:12" s="19" customFormat="1" ht="13.5" customHeight="1" x14ac:dyDescent="0.15">
      <c r="B28" s="180">
        <v>8</v>
      </c>
      <c r="C28" s="214" t="s">
        <v>444</v>
      </c>
      <c r="D28" s="214"/>
      <c r="E28" s="214"/>
      <c r="F28" s="214"/>
      <c r="G28" s="214"/>
      <c r="H28" s="214"/>
      <c r="I28" s="214"/>
      <c r="J28" s="4"/>
      <c r="K28" s="4"/>
      <c r="L28" s="4"/>
    </row>
    <row r="29" spans="2:12" s="19" customFormat="1" ht="13.5" customHeight="1" x14ac:dyDescent="0.15">
      <c r="B29" s="180"/>
      <c r="C29" s="213" t="s">
        <v>445</v>
      </c>
      <c r="D29" s="207"/>
      <c r="E29" s="207"/>
      <c r="F29" s="207"/>
      <c r="G29" s="207"/>
      <c r="H29" s="207"/>
      <c r="I29" s="207"/>
      <c r="J29" s="4"/>
      <c r="K29" s="4"/>
      <c r="L29" s="4"/>
    </row>
    <row r="30" spans="2:12" s="19" customFormat="1" ht="13.5" customHeight="1" x14ac:dyDescent="0.15">
      <c r="B30" s="180"/>
      <c r="C30" s="213" t="s">
        <v>446</v>
      </c>
      <c r="D30" s="207"/>
      <c r="E30" s="207"/>
      <c r="F30" s="207"/>
      <c r="G30" s="207"/>
      <c r="H30" s="207"/>
      <c r="I30" s="207"/>
      <c r="J30" s="4"/>
      <c r="K30" s="4"/>
      <c r="L30" s="4"/>
    </row>
    <row r="31" spans="2:12" s="19" customFormat="1" ht="13.5" customHeight="1" x14ac:dyDescent="0.15">
      <c r="B31" s="180"/>
      <c r="C31" s="213" t="s">
        <v>443</v>
      </c>
      <c r="D31" s="207"/>
      <c r="E31" s="207"/>
      <c r="F31" s="207"/>
      <c r="G31" s="207"/>
      <c r="H31" s="207"/>
      <c r="I31" s="207"/>
      <c r="J31" s="4"/>
      <c r="K31" s="4"/>
      <c r="L31" s="4"/>
    </row>
    <row r="32" spans="2:12" s="19" customFormat="1" ht="13.5" customHeight="1" x14ac:dyDescent="0.15">
      <c r="B32" s="180"/>
      <c r="C32" s="213" t="s">
        <v>447</v>
      </c>
      <c r="D32" s="207"/>
      <c r="E32" s="207"/>
      <c r="F32" s="207"/>
      <c r="G32" s="207"/>
      <c r="H32" s="207"/>
      <c r="I32" s="207"/>
      <c r="J32" s="4"/>
      <c r="K32" s="4"/>
      <c r="L32" s="4"/>
    </row>
    <row r="33" spans="2:12" s="19" customFormat="1" ht="13.5" customHeight="1" x14ac:dyDescent="0.15">
      <c r="B33" s="180">
        <v>9</v>
      </c>
      <c r="C33" s="214" t="s">
        <v>232</v>
      </c>
      <c r="D33" s="214"/>
      <c r="E33" s="214"/>
      <c r="F33" s="214"/>
      <c r="G33" s="214"/>
      <c r="H33" s="214"/>
      <c r="I33" s="214"/>
      <c r="J33" s="4"/>
      <c r="K33" s="4"/>
      <c r="L33" s="4"/>
    </row>
    <row r="34" spans="2:12" s="19" customFormat="1" ht="13.5" customHeight="1" x14ac:dyDescent="0.15">
      <c r="B34" s="180">
        <v>10</v>
      </c>
      <c r="C34" s="4" t="s">
        <v>455</v>
      </c>
      <c r="D34" s="4"/>
      <c r="E34" s="4"/>
      <c r="F34" s="4"/>
      <c r="G34" s="4"/>
      <c r="H34" s="4"/>
      <c r="I34" s="4"/>
      <c r="J34" s="4"/>
      <c r="K34" s="4"/>
      <c r="L34" s="4"/>
    </row>
    <row r="35" spans="2:12" s="19" customFormat="1" x14ac:dyDescent="0.15">
      <c r="C35" s="4" t="s">
        <v>456</v>
      </c>
      <c r="D35" s="4"/>
      <c r="E35" s="4"/>
      <c r="F35" s="4"/>
      <c r="G35" s="4"/>
      <c r="H35" s="4"/>
      <c r="I35" s="4"/>
      <c r="J35" s="4"/>
      <c r="K35" s="4"/>
      <c r="L35" s="4"/>
    </row>
    <row r="36" spans="2:12" s="19" customFormat="1" x14ac:dyDescent="0.15">
      <c r="C36" s="4"/>
      <c r="D36" s="4"/>
      <c r="E36" s="4"/>
      <c r="F36" s="4"/>
      <c r="G36" s="4"/>
      <c r="H36" s="4"/>
      <c r="I36" s="4"/>
      <c r="J36" s="4"/>
      <c r="K36" s="4"/>
      <c r="L36" s="4"/>
    </row>
    <row r="37" spans="2:12" s="19" customFormat="1" x14ac:dyDescent="0.15">
      <c r="C37" s="4"/>
      <c r="D37" s="4"/>
      <c r="E37" s="4"/>
      <c r="F37" s="4"/>
      <c r="G37" s="4"/>
      <c r="H37" s="4"/>
      <c r="I37" s="4"/>
      <c r="J37" s="4"/>
      <c r="K37" s="4"/>
      <c r="L37" s="4"/>
    </row>
    <row r="38" spans="2:12" s="19" customFormat="1" x14ac:dyDescent="0.15"/>
    <row r="39" spans="2:12" s="19" customFormat="1" x14ac:dyDescent="0.15"/>
    <row r="40" spans="2:12" s="19" customFormat="1" x14ac:dyDescent="0.15"/>
    <row r="41" spans="2:12" s="19" customFormat="1" x14ac:dyDescent="0.15"/>
    <row r="42" spans="2:12" s="19" customFormat="1" x14ac:dyDescent="0.15"/>
    <row r="43" spans="2:12" s="19" customFormat="1" x14ac:dyDescent="0.15"/>
    <row r="44" spans="2:12" s="19" customFormat="1" x14ac:dyDescent="0.15"/>
  </sheetData>
  <mergeCells count="9">
    <mergeCell ref="B17:I17"/>
    <mergeCell ref="B4:D4"/>
    <mergeCell ref="B5:C16"/>
    <mergeCell ref="E5:E7"/>
    <mergeCell ref="D7:D8"/>
    <mergeCell ref="E8:E10"/>
    <mergeCell ref="E11:E13"/>
    <mergeCell ref="D13:D14"/>
    <mergeCell ref="E14:E16"/>
  </mergeCells>
  <phoneticPr fontId="1"/>
  <pageMargins left="0.70866141732283472" right="0.70866141732283472" top="0.74803149606299213" bottom="0.74803149606299213" header="0.31496062992125984" footer="0.31496062992125984"/>
  <pageSetup paperSize="9" orientation="landscape" r:id="rId1"/>
  <rowBreaks count="1" manualBreakCount="1">
    <brk id="1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G19"/>
  <sheetViews>
    <sheetView showGridLines="0" topLeftCell="D1" zoomScaleNormal="100" workbookViewId="0">
      <selection sqref="A1:H19"/>
    </sheetView>
  </sheetViews>
  <sheetFormatPr defaultRowHeight="13.5" x14ac:dyDescent="0.15"/>
  <cols>
    <col min="1" max="1" width="3.625" customWidth="1"/>
    <col min="2" max="2" width="3.875" customWidth="1"/>
    <col min="3" max="3" width="24.875" customWidth="1"/>
    <col min="4" max="4" width="14.25" customWidth="1"/>
    <col min="5" max="5" width="16.75" customWidth="1"/>
    <col min="6" max="6" width="46.75" customWidth="1"/>
    <col min="7" max="7" width="23.125" customWidth="1"/>
    <col min="8" max="8" width="3.625" customWidth="1"/>
  </cols>
  <sheetData>
    <row r="1" spans="2:7" x14ac:dyDescent="0.15">
      <c r="G1" s="115" t="s">
        <v>436</v>
      </c>
    </row>
    <row r="2" spans="2:7" s="6" customFormat="1" ht="14.25" x14ac:dyDescent="0.15">
      <c r="C2" s="63" t="s">
        <v>603</v>
      </c>
      <c r="D2" s="63"/>
      <c r="E2" s="63"/>
    </row>
    <row r="4" spans="2:7" ht="30" customHeight="1" x14ac:dyDescent="0.15">
      <c r="B4" s="1393" t="s">
        <v>255</v>
      </c>
      <c r="C4" s="1393"/>
      <c r="D4" s="51" t="s">
        <v>257</v>
      </c>
      <c r="E4" s="14" t="s">
        <v>256</v>
      </c>
      <c r="F4" s="14" t="s">
        <v>261</v>
      </c>
      <c r="G4" s="14" t="s">
        <v>210</v>
      </c>
    </row>
    <row r="5" spans="2:7" ht="30" customHeight="1" x14ac:dyDescent="0.15">
      <c r="B5" s="1367"/>
      <c r="C5" s="1367"/>
      <c r="D5" s="1"/>
      <c r="E5" s="1"/>
      <c r="F5" s="1"/>
      <c r="G5" s="1"/>
    </row>
    <row r="6" spans="2:7" ht="30" customHeight="1" x14ac:dyDescent="0.15">
      <c r="B6" s="1367"/>
      <c r="C6" s="1367"/>
      <c r="D6" s="1"/>
      <c r="E6" s="1"/>
      <c r="F6" s="1"/>
      <c r="G6" s="1"/>
    </row>
    <row r="7" spans="2:7" ht="30" customHeight="1" x14ac:dyDescent="0.15">
      <c r="B7" s="1367"/>
      <c r="C7" s="1367"/>
      <c r="D7" s="1"/>
      <c r="E7" s="1"/>
      <c r="F7" s="1"/>
      <c r="G7" s="1"/>
    </row>
    <row r="8" spans="2:7" ht="30" customHeight="1" x14ac:dyDescent="0.15">
      <c r="B8" s="1367"/>
      <c r="C8" s="1367"/>
      <c r="D8" s="1"/>
      <c r="E8" s="1"/>
      <c r="F8" s="1"/>
      <c r="G8" s="1"/>
    </row>
    <row r="9" spans="2:7" ht="30" customHeight="1" x14ac:dyDescent="0.15">
      <c r="B9" s="1367"/>
      <c r="C9" s="1367"/>
      <c r="D9" s="1"/>
      <c r="E9" s="1"/>
      <c r="F9" s="1"/>
      <c r="G9" s="1"/>
    </row>
    <row r="10" spans="2:7" ht="30" customHeight="1" x14ac:dyDescent="0.15">
      <c r="B10" s="1367"/>
      <c r="C10" s="1367"/>
      <c r="D10" s="1"/>
      <c r="E10" s="1"/>
      <c r="F10" s="1"/>
      <c r="G10" s="1"/>
    </row>
    <row r="11" spans="2:7" ht="30" customHeight="1" x14ac:dyDescent="0.15">
      <c r="B11" s="1367"/>
      <c r="C11" s="1367"/>
      <c r="D11" s="1"/>
      <c r="E11" s="1"/>
      <c r="F11" s="1"/>
      <c r="G11" s="1"/>
    </row>
    <row r="12" spans="2:7" ht="30" customHeight="1" x14ac:dyDescent="0.15">
      <c r="B12" s="1367"/>
      <c r="C12" s="1367"/>
      <c r="D12" s="1"/>
      <c r="E12" s="1"/>
      <c r="F12" s="1"/>
      <c r="G12" s="1"/>
    </row>
    <row r="14" spans="2:7" x14ac:dyDescent="0.15">
      <c r="B14" t="s">
        <v>53</v>
      </c>
    </row>
    <row r="15" spans="2:7" ht="20.100000000000001" customHeight="1" x14ac:dyDescent="0.15">
      <c r="B15">
        <v>1</v>
      </c>
      <c r="C15" s="1365" t="s">
        <v>258</v>
      </c>
      <c r="D15" s="1365"/>
      <c r="E15" s="1365"/>
      <c r="F15" s="1365"/>
      <c r="G15" s="1365"/>
    </row>
    <row r="16" spans="2:7" ht="20.100000000000001" customHeight="1" x14ac:dyDescent="0.15">
      <c r="B16">
        <v>2</v>
      </c>
      <c r="C16" s="1365" t="s">
        <v>259</v>
      </c>
      <c r="D16" s="1365"/>
      <c r="E16" s="1365"/>
      <c r="F16" s="1365"/>
      <c r="G16" s="1365"/>
    </row>
    <row r="17" spans="2:7" ht="20.100000000000001" customHeight="1" x14ac:dyDescent="0.15">
      <c r="B17">
        <v>3</v>
      </c>
      <c r="C17" s="1365" t="s">
        <v>260</v>
      </c>
      <c r="D17" s="1365"/>
      <c r="E17" s="1365"/>
      <c r="F17" s="1365"/>
      <c r="G17" s="1365"/>
    </row>
    <row r="18" spans="2:7" ht="20.100000000000001" customHeight="1" x14ac:dyDescent="0.15">
      <c r="B18">
        <v>4</v>
      </c>
      <c r="C18" s="1365" t="s">
        <v>269</v>
      </c>
      <c r="D18" s="1365"/>
      <c r="E18" s="1365"/>
      <c r="F18" s="1365"/>
      <c r="G18" s="1365"/>
    </row>
    <row r="19" spans="2:7" ht="20.100000000000001" customHeight="1" x14ac:dyDescent="0.15">
      <c r="C19" s="1365"/>
      <c r="D19" s="1365"/>
      <c r="E19" s="1365"/>
      <c r="F19" s="1365"/>
      <c r="G19" s="1365"/>
    </row>
  </sheetData>
  <mergeCells count="14">
    <mergeCell ref="C15:G15"/>
    <mergeCell ref="C16:G16"/>
    <mergeCell ref="C17:G17"/>
    <mergeCell ref="C18:G18"/>
    <mergeCell ref="C19:G19"/>
    <mergeCell ref="B9:C9"/>
    <mergeCell ref="B10:C10"/>
    <mergeCell ref="B11:C11"/>
    <mergeCell ref="B12:C12"/>
    <mergeCell ref="B4:C4"/>
    <mergeCell ref="B5:C5"/>
    <mergeCell ref="B6:C6"/>
    <mergeCell ref="B7:C7"/>
    <mergeCell ref="B8:C8"/>
  </mergeCells>
  <phoneticPr fontId="14"/>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1"/>
  <sheetViews>
    <sheetView showGridLines="0" topLeftCell="C1" zoomScaleNormal="100" workbookViewId="0">
      <selection sqref="A1:K21"/>
    </sheetView>
  </sheetViews>
  <sheetFormatPr defaultRowHeight="13.5" x14ac:dyDescent="0.15"/>
  <cols>
    <col min="1" max="1" width="3.625" customWidth="1"/>
    <col min="2" max="2" width="40.5" customWidth="1"/>
    <col min="3" max="3" width="10" customWidth="1"/>
    <col min="4" max="4" width="10.375" customWidth="1"/>
    <col min="5" max="5" width="10.125" customWidth="1"/>
    <col min="7" max="7" width="10.875" customWidth="1"/>
    <col min="9" max="9" width="12.5" customWidth="1"/>
    <col min="10" max="10" width="15.625" customWidth="1"/>
    <col min="11" max="11" width="3.625" customWidth="1"/>
  </cols>
  <sheetData>
    <row r="1" spans="1:10" ht="19.5" customHeight="1" x14ac:dyDescent="0.15">
      <c r="I1" s="17"/>
      <c r="J1" s="115" t="s">
        <v>437</v>
      </c>
    </row>
    <row r="2" spans="1:10" s="6" customFormat="1" ht="19.5" customHeight="1" x14ac:dyDescent="0.15">
      <c r="A2" s="63"/>
      <c r="B2" s="63" t="s">
        <v>604</v>
      </c>
    </row>
    <row r="3" spans="1:10" x14ac:dyDescent="0.15">
      <c r="H3" s="29"/>
      <c r="I3" s="1394"/>
      <c r="J3" s="1395"/>
    </row>
    <row r="4" spans="1:10" ht="40.5" x14ac:dyDescent="0.15">
      <c r="B4" s="15" t="s">
        <v>204</v>
      </c>
      <c r="C4" s="16" t="s">
        <v>205</v>
      </c>
      <c r="D4" s="16" t="s">
        <v>206</v>
      </c>
      <c r="E4" s="16" t="s">
        <v>207</v>
      </c>
      <c r="F4" s="16" t="s">
        <v>208</v>
      </c>
      <c r="G4" s="16" t="s">
        <v>209</v>
      </c>
      <c r="H4" s="16" t="s">
        <v>227</v>
      </c>
      <c r="I4" s="16" t="s">
        <v>228</v>
      </c>
      <c r="J4" s="16" t="s">
        <v>210</v>
      </c>
    </row>
    <row r="5" spans="1:10" ht="20.100000000000001" customHeight="1" x14ac:dyDescent="0.15">
      <c r="B5" s="1"/>
      <c r="C5" s="1"/>
      <c r="D5" s="1"/>
      <c r="E5" s="1"/>
      <c r="F5" s="1"/>
      <c r="G5" s="1"/>
      <c r="H5" s="1"/>
      <c r="I5" s="1"/>
      <c r="J5" s="1"/>
    </row>
    <row r="6" spans="1:10" ht="20.100000000000001" customHeight="1" x14ac:dyDescent="0.15">
      <c r="B6" s="1"/>
      <c r="C6" s="1"/>
      <c r="D6" s="1"/>
      <c r="E6" s="1"/>
      <c r="F6" s="1"/>
      <c r="G6" s="1"/>
      <c r="H6" s="1"/>
      <c r="I6" s="1"/>
      <c r="J6" s="1"/>
    </row>
    <row r="7" spans="1:10" ht="20.100000000000001" customHeight="1" x14ac:dyDescent="0.15">
      <c r="B7" s="1"/>
      <c r="C7" s="1"/>
      <c r="D7" s="1"/>
      <c r="E7" s="1"/>
      <c r="F7" s="1"/>
      <c r="G7" s="1"/>
      <c r="H7" s="1"/>
      <c r="I7" s="1"/>
      <c r="J7" s="1"/>
    </row>
    <row r="8" spans="1:10" ht="20.100000000000001" customHeight="1" x14ac:dyDescent="0.15">
      <c r="B8" s="1"/>
      <c r="C8" s="1"/>
      <c r="D8" s="1"/>
      <c r="E8" s="1"/>
      <c r="F8" s="1"/>
      <c r="G8" s="1"/>
      <c r="H8" s="1"/>
      <c r="I8" s="1"/>
      <c r="J8" s="1"/>
    </row>
    <row r="9" spans="1:10" ht="20.100000000000001" customHeight="1" x14ac:dyDescent="0.15">
      <c r="B9" s="1"/>
      <c r="C9" s="1"/>
      <c r="D9" s="1"/>
      <c r="E9" s="1"/>
      <c r="F9" s="1"/>
      <c r="G9" s="1"/>
      <c r="H9" s="1"/>
      <c r="I9" s="1"/>
      <c r="J9" s="1"/>
    </row>
    <row r="10" spans="1:10" ht="20.100000000000001" customHeight="1" x14ac:dyDescent="0.15">
      <c r="B10" s="1"/>
      <c r="C10" s="1"/>
      <c r="D10" s="1"/>
      <c r="E10" s="1"/>
      <c r="F10" s="1"/>
      <c r="G10" s="1"/>
      <c r="H10" s="1"/>
      <c r="I10" s="1"/>
      <c r="J10" s="1"/>
    </row>
    <row r="11" spans="1:10" ht="20.100000000000001" customHeight="1" x14ac:dyDescent="0.15">
      <c r="B11" s="1"/>
      <c r="C11" s="1"/>
      <c r="D11" s="1"/>
      <c r="E11" s="1"/>
      <c r="F11" s="1"/>
      <c r="G11" s="1"/>
      <c r="H11" s="1"/>
      <c r="I11" s="1"/>
      <c r="J11" s="1"/>
    </row>
    <row r="12" spans="1:10" ht="20.100000000000001" customHeight="1" x14ac:dyDescent="0.15">
      <c r="B12" s="1"/>
      <c r="C12" s="1"/>
      <c r="D12" s="1"/>
      <c r="E12" s="1"/>
      <c r="F12" s="1"/>
      <c r="G12" s="1"/>
      <c r="H12" s="1"/>
      <c r="I12" s="1"/>
      <c r="J12" s="1"/>
    </row>
    <row r="13" spans="1:10" ht="20.100000000000001" customHeight="1" x14ac:dyDescent="0.15"/>
    <row r="14" spans="1:10" s="3" customFormat="1" ht="20.100000000000001" customHeight="1" x14ac:dyDescent="0.15">
      <c r="A14"/>
      <c r="B14" t="s">
        <v>343</v>
      </c>
      <c r="C14"/>
      <c r="D14"/>
      <c r="E14"/>
      <c r="F14"/>
      <c r="G14"/>
      <c r="H14"/>
      <c r="I14"/>
      <c r="J14"/>
    </row>
    <row r="15" spans="1:10" s="3" customFormat="1" ht="20.100000000000001" customHeight="1" x14ac:dyDescent="0.15">
      <c r="A15" s="116"/>
      <c r="B15" s="1396" t="s">
        <v>347</v>
      </c>
      <c r="C15" s="1396"/>
      <c r="D15" s="1396"/>
      <c r="E15" s="1396"/>
      <c r="F15" s="1396"/>
      <c r="G15" s="1396"/>
      <c r="H15" s="1396"/>
      <c r="I15" s="1396"/>
      <c r="J15" s="1396"/>
    </row>
    <row r="16" spans="1:10" s="3" customFormat="1" ht="20.100000000000001" customHeight="1" x14ac:dyDescent="0.15">
      <c r="A16" s="116"/>
      <c r="B16" s="1396" t="s">
        <v>348</v>
      </c>
      <c r="C16" s="1396"/>
      <c r="D16" s="1396"/>
      <c r="E16" s="1396"/>
      <c r="F16" s="1396"/>
      <c r="G16" s="1396"/>
      <c r="H16" s="1396"/>
      <c r="I16" s="1396"/>
      <c r="J16" s="1396"/>
    </row>
    <row r="17" spans="1:10" s="30" customFormat="1" ht="20.100000000000001" customHeight="1" x14ac:dyDescent="0.15">
      <c r="A17" s="116"/>
      <c r="B17" s="568" t="s">
        <v>349</v>
      </c>
      <c r="C17" s="568"/>
      <c r="D17" s="568"/>
      <c r="E17" s="568"/>
      <c r="F17" s="568"/>
      <c r="G17" s="568"/>
      <c r="H17" s="568"/>
      <c r="I17" s="568"/>
      <c r="J17" s="568"/>
    </row>
    <row r="18" spans="1:10" s="30" customFormat="1" ht="20.100000000000001" customHeight="1" x14ac:dyDescent="0.15">
      <c r="A18" s="116"/>
      <c r="B18" s="568" t="s">
        <v>350</v>
      </c>
      <c r="C18" s="568"/>
      <c r="D18" s="568"/>
      <c r="E18" s="568"/>
      <c r="F18" s="568"/>
      <c r="G18" s="568"/>
      <c r="H18" s="568"/>
      <c r="I18" s="568"/>
      <c r="J18" s="568"/>
    </row>
    <row r="19" spans="1:10" s="30" customFormat="1" ht="20.100000000000001" customHeight="1" x14ac:dyDescent="0.15">
      <c r="A19" s="116"/>
      <c r="B19" s="567" t="s">
        <v>353</v>
      </c>
      <c r="C19" s="567"/>
      <c r="D19" s="567"/>
      <c r="E19" s="567"/>
      <c r="F19" s="567"/>
      <c r="G19" s="567"/>
      <c r="H19" s="567"/>
      <c r="I19" s="567"/>
      <c r="J19" s="567"/>
    </row>
    <row r="20" spans="1:10" s="30" customFormat="1" ht="20.100000000000001" customHeight="1" x14ac:dyDescent="0.15">
      <c r="A20" s="146"/>
      <c r="B20" s="567" t="s">
        <v>351</v>
      </c>
      <c r="C20" s="567"/>
      <c r="D20" s="567"/>
      <c r="E20" s="567"/>
      <c r="F20" s="567"/>
      <c r="G20" s="567"/>
      <c r="H20" s="567"/>
      <c r="I20" s="567"/>
      <c r="J20" s="567"/>
    </row>
    <row r="21" spans="1:10" s="30" customFormat="1" ht="20.100000000000001" customHeight="1" x14ac:dyDescent="0.15">
      <c r="A21" s="38"/>
      <c r="B21" s="567" t="s">
        <v>352</v>
      </c>
      <c r="C21" s="567"/>
      <c r="D21" s="567"/>
      <c r="E21" s="567"/>
      <c r="F21" s="567"/>
      <c r="G21" s="567"/>
      <c r="H21" s="567"/>
      <c r="I21" s="567"/>
      <c r="J21" s="567"/>
    </row>
  </sheetData>
  <mergeCells count="8">
    <mergeCell ref="I3:J3"/>
    <mergeCell ref="B17:J17"/>
    <mergeCell ref="B19:J19"/>
    <mergeCell ref="B20:J20"/>
    <mergeCell ref="B21:J21"/>
    <mergeCell ref="B15:J15"/>
    <mergeCell ref="B16:J16"/>
    <mergeCell ref="B18:J18"/>
  </mergeCells>
  <phoneticPr fontId="1"/>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13999-56F7-474E-A5A8-CFFDA0F0542B}">
  <dimension ref="B1:H21"/>
  <sheetViews>
    <sheetView showGridLines="0" topLeftCell="B1" zoomScaleNormal="100" workbookViewId="0">
      <selection sqref="A1:I18"/>
    </sheetView>
  </sheetViews>
  <sheetFormatPr defaultRowHeight="13.5" x14ac:dyDescent="0.15"/>
  <cols>
    <col min="1" max="1" width="2.375" customWidth="1"/>
    <col min="2" max="2" width="13.375" customWidth="1"/>
    <col min="3" max="3" width="13.5" customWidth="1"/>
    <col min="4" max="4" width="27.5" customWidth="1"/>
    <col min="5" max="7" width="13" customWidth="1"/>
    <col min="8" max="8" width="15.25" customWidth="1"/>
    <col min="9" max="9" width="2.625" customWidth="1"/>
  </cols>
  <sheetData>
    <row r="1" spans="2:8" s="19" customFormat="1" ht="25.5" customHeight="1" x14ac:dyDescent="0.15">
      <c r="H1" s="115" t="s">
        <v>423</v>
      </c>
    </row>
    <row r="2" spans="2:8" s="6" customFormat="1" ht="30" customHeight="1" x14ac:dyDescent="0.15">
      <c r="B2" s="1400" t="s">
        <v>605</v>
      </c>
      <c r="C2" s="1400"/>
      <c r="D2" s="1400"/>
      <c r="E2" s="1400"/>
      <c r="H2" s="161" t="s">
        <v>80</v>
      </c>
    </row>
    <row r="3" spans="2:8" s="19" customFormat="1" ht="27" customHeight="1" thickBot="1" x14ac:dyDescent="0.2">
      <c r="B3" s="1370" t="s">
        <v>62</v>
      </c>
      <c r="C3" s="1370"/>
      <c r="D3" s="1376" t="s">
        <v>63</v>
      </c>
      <c r="E3" s="1370" t="s">
        <v>64</v>
      </c>
      <c r="F3" s="1370"/>
      <c r="G3" s="1322"/>
      <c r="H3" s="1402" t="s">
        <v>65</v>
      </c>
    </row>
    <row r="4" spans="2:8" s="19" customFormat="1" ht="27" x14ac:dyDescent="0.15">
      <c r="B4" s="157" t="s">
        <v>66</v>
      </c>
      <c r="C4" s="157" t="s">
        <v>183</v>
      </c>
      <c r="D4" s="1401"/>
      <c r="E4" s="45" t="s">
        <v>354</v>
      </c>
      <c r="F4" s="64" t="s">
        <v>68</v>
      </c>
      <c r="G4" s="162" t="s">
        <v>69</v>
      </c>
      <c r="H4" s="1322"/>
    </row>
    <row r="5" spans="2:8" s="19" customFormat="1" ht="29.25" customHeight="1" x14ac:dyDescent="0.15">
      <c r="B5" s="1370"/>
      <c r="C5" s="45"/>
      <c r="D5" s="64" t="s">
        <v>279</v>
      </c>
      <c r="E5" s="45"/>
      <c r="F5" s="163" t="str">
        <f>IF(ISERROR(E5/C5),"0.0%",E5/C5)</f>
        <v>0.0%</v>
      </c>
      <c r="G5" s="46"/>
      <c r="H5" s="157" t="s">
        <v>70</v>
      </c>
    </row>
    <row r="6" spans="2:8" s="19" customFormat="1" ht="29.25" customHeight="1" x14ac:dyDescent="0.15">
      <c r="B6" s="1397"/>
      <c r="C6" s="45"/>
      <c r="D6" s="64" t="s">
        <v>279</v>
      </c>
      <c r="E6" s="45"/>
      <c r="F6" s="163" t="str">
        <f t="shared" ref="F6:F10" si="0">IF(ISERROR(E6/C6),"0.0%",E6/C6)</f>
        <v>0.0%</v>
      </c>
      <c r="G6" s="46"/>
      <c r="H6" s="157" t="s">
        <v>70</v>
      </c>
    </row>
    <row r="7" spans="2:8" s="19" customFormat="1" ht="29.25" customHeight="1" x14ac:dyDescent="0.15">
      <c r="B7" s="1397"/>
      <c r="C7" s="45"/>
      <c r="D7" s="64" t="s">
        <v>279</v>
      </c>
      <c r="E7" s="45"/>
      <c r="F7" s="163" t="str">
        <f t="shared" si="0"/>
        <v>0.0%</v>
      </c>
      <c r="G7" s="46"/>
      <c r="H7" s="157" t="s">
        <v>70</v>
      </c>
    </row>
    <row r="8" spans="2:8" s="19" customFormat="1" ht="29.25" customHeight="1" x14ac:dyDescent="0.15">
      <c r="B8" s="1397"/>
      <c r="C8" s="45"/>
      <c r="D8" s="64" t="s">
        <v>279</v>
      </c>
      <c r="E8" s="45"/>
      <c r="F8" s="163" t="str">
        <f t="shared" si="0"/>
        <v>0.0%</v>
      </c>
      <c r="G8" s="46"/>
      <c r="H8" s="157" t="s">
        <v>70</v>
      </c>
    </row>
    <row r="9" spans="2:8" s="19" customFormat="1" ht="29.25" customHeight="1" x14ac:dyDescent="0.15">
      <c r="B9" s="1397"/>
      <c r="C9" s="45"/>
      <c r="D9" s="64" t="s">
        <v>279</v>
      </c>
      <c r="E9" s="45"/>
      <c r="F9" s="163" t="str">
        <f t="shared" si="0"/>
        <v>0.0%</v>
      </c>
      <c r="G9" s="46"/>
      <c r="H9" s="157" t="s">
        <v>70</v>
      </c>
    </row>
    <row r="10" spans="2:8" s="19" customFormat="1" ht="29.25" customHeight="1" x14ac:dyDescent="0.15">
      <c r="B10" s="1330"/>
      <c r="C10" s="45"/>
      <c r="D10" s="64" t="s">
        <v>279</v>
      </c>
      <c r="E10" s="45"/>
      <c r="F10" s="163" t="str">
        <f t="shared" si="0"/>
        <v>0.0%</v>
      </c>
      <c r="G10" s="46"/>
      <c r="H10" s="157" t="s">
        <v>70</v>
      </c>
    </row>
    <row r="11" spans="2:8" s="19" customFormat="1" ht="19.5" customHeight="1" x14ac:dyDescent="0.15">
      <c r="B11" s="567" t="s">
        <v>507</v>
      </c>
      <c r="C11" s="1399"/>
      <c r="D11" s="1399"/>
      <c r="E11" s="1399"/>
      <c r="F11" s="1399"/>
      <c r="G11" s="1399"/>
      <c r="H11" s="1399"/>
    </row>
    <row r="12" spans="2:8" s="19" customFormat="1" ht="19.5" customHeight="1" x14ac:dyDescent="0.15">
      <c r="B12" s="6" t="s">
        <v>191</v>
      </c>
      <c r="C12" s="6"/>
      <c r="D12" s="6"/>
      <c r="E12" s="6"/>
      <c r="F12" s="6"/>
      <c r="G12" s="6"/>
      <c r="H12" s="6"/>
    </row>
    <row r="13" spans="2:8" s="160" customFormat="1" ht="19.5" customHeight="1" x14ac:dyDescent="0.15">
      <c r="B13" s="568" t="s">
        <v>606</v>
      </c>
      <c r="C13" s="568"/>
      <c r="D13" s="568"/>
      <c r="E13" s="568"/>
      <c r="F13" s="568"/>
      <c r="G13" s="568"/>
      <c r="H13" s="568"/>
    </row>
    <row r="14" spans="2:8" s="160" customFormat="1" ht="19.5" customHeight="1" x14ac:dyDescent="0.15">
      <c r="B14" s="568" t="s">
        <v>78</v>
      </c>
      <c r="C14" s="568"/>
      <c r="D14" s="568"/>
      <c r="E14" s="568"/>
      <c r="F14" s="568"/>
      <c r="G14" s="568"/>
      <c r="H14" s="568"/>
    </row>
    <row r="15" spans="2:8" s="160" customFormat="1" ht="19.5" customHeight="1" x14ac:dyDescent="0.15">
      <c r="B15" s="568" t="s">
        <v>233</v>
      </c>
      <c r="C15" s="568"/>
      <c r="D15" s="568"/>
      <c r="E15" s="568"/>
      <c r="F15" s="568"/>
      <c r="G15" s="568"/>
      <c r="H15" s="568"/>
    </row>
    <row r="16" spans="2:8" s="160" customFormat="1" ht="19.5" customHeight="1" x14ac:dyDescent="0.15">
      <c r="B16" s="568" t="s">
        <v>84</v>
      </c>
      <c r="C16" s="568"/>
      <c r="D16" s="568"/>
      <c r="E16" s="568"/>
      <c r="F16" s="568"/>
      <c r="G16" s="568"/>
      <c r="H16" s="568"/>
    </row>
    <row r="17" spans="2:8" s="160" customFormat="1" ht="19.5" customHeight="1" x14ac:dyDescent="0.15">
      <c r="B17" s="568" t="s">
        <v>75</v>
      </c>
      <c r="C17" s="568"/>
      <c r="D17" s="568"/>
      <c r="E17" s="568"/>
      <c r="F17" s="568"/>
      <c r="G17" s="568"/>
      <c r="H17" s="568"/>
    </row>
    <row r="18" spans="2:8" s="160" customFormat="1" ht="19.5" customHeight="1" x14ac:dyDescent="0.15">
      <c r="B18" s="568" t="s">
        <v>230</v>
      </c>
      <c r="C18" s="568"/>
      <c r="D18" s="568"/>
      <c r="E18" s="568"/>
      <c r="F18" s="568"/>
      <c r="G18" s="568"/>
      <c r="H18" s="568"/>
    </row>
    <row r="19" spans="2:8" s="2" customFormat="1" ht="19.5" customHeight="1" x14ac:dyDescent="0.15">
      <c r="B19" s="1398" t="s">
        <v>229</v>
      </c>
      <c r="C19" s="1398"/>
      <c r="D19" s="1398"/>
      <c r="E19" s="1398"/>
      <c r="F19" s="1398"/>
      <c r="G19" s="1398"/>
      <c r="H19" s="1398"/>
    </row>
    <row r="20" spans="2:8" ht="20.100000000000001" customHeight="1" x14ac:dyDescent="0.15"/>
    <row r="21" spans="2:8" ht="32.1" customHeight="1" x14ac:dyDescent="0.15"/>
  </sheetData>
  <mergeCells count="14">
    <mergeCell ref="B2:E2"/>
    <mergeCell ref="B3:C3"/>
    <mergeCell ref="D3:D4"/>
    <mergeCell ref="E3:G3"/>
    <mergeCell ref="H3:H4"/>
    <mergeCell ref="B5:B10"/>
    <mergeCell ref="B19:H19"/>
    <mergeCell ref="B13:H13"/>
    <mergeCell ref="B14:H14"/>
    <mergeCell ref="B15:H15"/>
    <mergeCell ref="B16:H16"/>
    <mergeCell ref="B17:H17"/>
    <mergeCell ref="B18:H18"/>
    <mergeCell ref="B11:H11"/>
  </mergeCells>
  <phoneticPr fontId="1"/>
  <printOptions horizontalCentered="1"/>
  <pageMargins left="0.51181102362204722" right="0.51181102362204722" top="0.9055118110236221" bottom="0.55118110236220474"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81908-81A0-477C-BA8B-2B00B5898A80}">
  <dimension ref="A1:H21"/>
  <sheetViews>
    <sheetView showGridLines="0" topLeftCell="B1" zoomScaleNormal="100" workbookViewId="0">
      <selection sqref="A1:I18"/>
    </sheetView>
  </sheetViews>
  <sheetFormatPr defaultRowHeight="13.5" x14ac:dyDescent="0.15"/>
  <cols>
    <col min="1" max="1" width="2.5" customWidth="1"/>
    <col min="2" max="2" width="13.375" customWidth="1"/>
    <col min="3" max="3" width="13.5" customWidth="1"/>
    <col min="4" max="4" width="27.5" customWidth="1"/>
    <col min="5" max="7" width="13" customWidth="1"/>
    <col min="8" max="8" width="16.875" customWidth="1"/>
    <col min="9" max="9" width="2.625" customWidth="1"/>
  </cols>
  <sheetData>
    <row r="1" spans="1:8" s="19" customFormat="1" ht="25.5" customHeight="1" x14ac:dyDescent="0.15">
      <c r="H1" s="115" t="s">
        <v>424</v>
      </c>
    </row>
    <row r="2" spans="1:8" s="6" customFormat="1" ht="30" customHeight="1" x14ac:dyDescent="0.15">
      <c r="B2" s="1400" t="s">
        <v>607</v>
      </c>
      <c r="C2" s="1400"/>
      <c r="D2" s="1400"/>
      <c r="E2" s="1400"/>
      <c r="H2" s="161" t="s">
        <v>80</v>
      </c>
    </row>
    <row r="3" spans="1:8" s="19" customFormat="1" ht="27" customHeight="1" thickBot="1" x14ac:dyDescent="0.2">
      <c r="B3" s="1370" t="s">
        <v>62</v>
      </c>
      <c r="C3" s="1370"/>
      <c r="D3" s="1376" t="s">
        <v>63</v>
      </c>
      <c r="E3" s="1370" t="s">
        <v>64</v>
      </c>
      <c r="F3" s="1370"/>
      <c r="G3" s="1322"/>
      <c r="H3" s="1402" t="s">
        <v>65</v>
      </c>
    </row>
    <row r="4" spans="1:8" s="19" customFormat="1" ht="27" x14ac:dyDescent="0.15">
      <c r="B4" s="157" t="s">
        <v>66</v>
      </c>
      <c r="C4" s="157" t="s">
        <v>67</v>
      </c>
      <c r="D4" s="1401"/>
      <c r="E4" s="64" t="s">
        <v>71</v>
      </c>
      <c r="F4" s="64" t="s">
        <v>68</v>
      </c>
      <c r="G4" s="162" t="s">
        <v>69</v>
      </c>
      <c r="H4" s="1322"/>
    </row>
    <row r="5" spans="1:8" s="19" customFormat="1" ht="29.25" customHeight="1" x14ac:dyDescent="0.15">
      <c r="B5" s="1370"/>
      <c r="C5" s="45"/>
      <c r="D5" s="64" t="s">
        <v>340</v>
      </c>
      <c r="E5" s="45"/>
      <c r="F5" s="163" t="str">
        <f>IF(ISERROR(E5/C5),"0.0%",E5/C5)</f>
        <v>0.0%</v>
      </c>
      <c r="G5" s="46"/>
      <c r="H5" s="157" t="s">
        <v>70</v>
      </c>
    </row>
    <row r="6" spans="1:8" s="19" customFormat="1" ht="29.25" customHeight="1" x14ac:dyDescent="0.15">
      <c r="B6" s="1397"/>
      <c r="C6" s="45"/>
      <c r="D6" s="64" t="s">
        <v>340</v>
      </c>
      <c r="E6" s="45"/>
      <c r="F6" s="163" t="str">
        <f t="shared" ref="F6:F10" si="0">IF(ISERROR(E6/C6),"0.0%",E6/C6)</f>
        <v>0.0%</v>
      </c>
      <c r="G6" s="46"/>
      <c r="H6" s="157" t="s">
        <v>70</v>
      </c>
    </row>
    <row r="7" spans="1:8" s="19" customFormat="1" ht="29.25" customHeight="1" x14ac:dyDescent="0.15">
      <c r="B7" s="1397"/>
      <c r="C7" s="45"/>
      <c r="D7" s="64" t="s">
        <v>340</v>
      </c>
      <c r="E7" s="45"/>
      <c r="F7" s="163" t="str">
        <f t="shared" si="0"/>
        <v>0.0%</v>
      </c>
      <c r="G7" s="46"/>
      <c r="H7" s="157" t="s">
        <v>70</v>
      </c>
    </row>
    <row r="8" spans="1:8" s="19" customFormat="1" ht="29.25" customHeight="1" x14ac:dyDescent="0.15">
      <c r="B8" s="1397"/>
      <c r="C8" s="45"/>
      <c r="D8" s="64" t="s">
        <v>340</v>
      </c>
      <c r="E8" s="45"/>
      <c r="F8" s="163" t="str">
        <f t="shared" si="0"/>
        <v>0.0%</v>
      </c>
      <c r="G8" s="46"/>
      <c r="H8" s="157" t="s">
        <v>70</v>
      </c>
    </row>
    <row r="9" spans="1:8" s="19" customFormat="1" ht="29.25" customHeight="1" x14ac:dyDescent="0.15">
      <c r="B9" s="1397"/>
      <c r="C9" s="45"/>
      <c r="D9" s="64" t="s">
        <v>340</v>
      </c>
      <c r="E9" s="45"/>
      <c r="F9" s="163" t="str">
        <f t="shared" si="0"/>
        <v>0.0%</v>
      </c>
      <c r="G9" s="46"/>
      <c r="H9" s="157" t="s">
        <v>70</v>
      </c>
    </row>
    <row r="10" spans="1:8" s="19" customFormat="1" ht="29.25" customHeight="1" x14ac:dyDescent="0.15">
      <c r="B10" s="1330"/>
      <c r="C10" s="45"/>
      <c r="D10" s="64" t="s">
        <v>340</v>
      </c>
      <c r="E10" s="45"/>
      <c r="F10" s="163" t="str">
        <f t="shared" si="0"/>
        <v>0.0%</v>
      </c>
      <c r="G10" s="46"/>
      <c r="H10" s="157" t="s">
        <v>70</v>
      </c>
    </row>
    <row r="11" spans="1:8" s="19" customFormat="1" ht="19.5" customHeight="1" x14ac:dyDescent="0.15">
      <c r="B11" s="1403" t="s">
        <v>527</v>
      </c>
      <c r="C11" s="1404"/>
      <c r="D11" s="1404"/>
      <c r="E11" s="1404"/>
      <c r="F11" s="1404"/>
      <c r="G11" s="1404"/>
      <c r="H11" s="1404"/>
    </row>
    <row r="12" spans="1:8" s="19" customFormat="1" ht="19.5" customHeight="1" x14ac:dyDescent="0.15">
      <c r="A12" s="6"/>
      <c r="B12" s="6" t="s">
        <v>346</v>
      </c>
      <c r="C12" s="6"/>
      <c r="D12" s="6"/>
      <c r="E12" s="6"/>
      <c r="F12" s="6"/>
      <c r="G12" s="6"/>
      <c r="H12" s="6"/>
    </row>
    <row r="13" spans="1:8" s="160" customFormat="1" ht="19.5" customHeight="1" x14ac:dyDescent="0.15">
      <c r="A13" s="39"/>
      <c r="B13" s="568" t="s">
        <v>608</v>
      </c>
      <c r="C13" s="568"/>
      <c r="D13" s="568"/>
      <c r="E13" s="568"/>
      <c r="F13" s="568"/>
      <c r="G13" s="568"/>
      <c r="H13" s="568"/>
    </row>
    <row r="14" spans="1:8" s="160" customFormat="1" ht="19.5" customHeight="1" x14ac:dyDescent="0.15">
      <c r="A14" s="39"/>
      <c r="B14" s="568" t="s">
        <v>78</v>
      </c>
      <c r="C14" s="568"/>
      <c r="D14" s="568"/>
      <c r="E14" s="568"/>
      <c r="F14" s="568"/>
      <c r="G14" s="568"/>
      <c r="H14" s="568"/>
    </row>
    <row r="15" spans="1:8" s="160" customFormat="1" ht="27.75" customHeight="1" x14ac:dyDescent="0.15">
      <c r="A15" s="39"/>
      <c r="B15" s="568" t="s">
        <v>233</v>
      </c>
      <c r="C15" s="568"/>
      <c r="D15" s="568"/>
      <c r="E15" s="568"/>
      <c r="F15" s="568"/>
      <c r="G15" s="568"/>
      <c r="H15" s="568"/>
    </row>
    <row r="16" spans="1:8" s="160" customFormat="1" ht="15.75" customHeight="1" x14ac:dyDescent="0.15">
      <c r="A16" s="39"/>
      <c r="B16" s="568" t="s">
        <v>413</v>
      </c>
      <c r="C16" s="568"/>
      <c r="D16" s="568"/>
      <c r="E16" s="568"/>
      <c r="F16" s="568"/>
      <c r="G16" s="568"/>
      <c r="H16" s="568"/>
    </row>
    <row r="17" spans="1:8" s="160" customFormat="1" ht="19.5" customHeight="1" x14ac:dyDescent="0.15">
      <c r="A17" s="39"/>
      <c r="B17" s="568" t="s">
        <v>344</v>
      </c>
      <c r="C17" s="568"/>
      <c r="D17" s="568"/>
      <c r="E17" s="568"/>
      <c r="F17" s="568"/>
      <c r="G17" s="568"/>
      <c r="H17" s="568"/>
    </row>
    <row r="18" spans="1:8" s="160" customFormat="1" ht="19.5" customHeight="1" x14ac:dyDescent="0.15">
      <c r="A18" s="39"/>
      <c r="B18" s="568" t="s">
        <v>345</v>
      </c>
      <c r="C18" s="568"/>
      <c r="D18" s="568"/>
      <c r="E18" s="568"/>
      <c r="F18" s="568"/>
      <c r="G18" s="568"/>
      <c r="H18" s="568"/>
    </row>
    <row r="19" spans="1:8" s="160" customFormat="1" ht="19.5" customHeight="1" x14ac:dyDescent="0.15">
      <c r="B19" s="1398" t="s">
        <v>231</v>
      </c>
      <c r="C19" s="1398"/>
      <c r="D19" s="1398"/>
      <c r="E19" s="1398"/>
      <c r="F19" s="1398"/>
      <c r="G19" s="1398"/>
      <c r="H19" s="1398"/>
    </row>
    <row r="20" spans="1:8" s="19" customFormat="1" ht="20.100000000000001" customHeight="1" x14ac:dyDescent="0.15"/>
    <row r="21" spans="1:8" s="19" customFormat="1" ht="32.1" customHeight="1" x14ac:dyDescent="0.15"/>
  </sheetData>
  <mergeCells count="14">
    <mergeCell ref="B2:E2"/>
    <mergeCell ref="B3:C3"/>
    <mergeCell ref="D3:D4"/>
    <mergeCell ref="E3:G3"/>
    <mergeCell ref="H3:H4"/>
    <mergeCell ref="B5:B10"/>
    <mergeCell ref="B19:H19"/>
    <mergeCell ref="B13:H13"/>
    <mergeCell ref="B14:H14"/>
    <mergeCell ref="B15:H15"/>
    <mergeCell ref="B16:H16"/>
    <mergeCell ref="B17:H17"/>
    <mergeCell ref="B18:H18"/>
    <mergeCell ref="B11:H11"/>
  </mergeCells>
  <phoneticPr fontId="1"/>
  <printOptions horizontalCentered="1"/>
  <pageMargins left="0.51181102362204722" right="0.51181102362204722" top="0.9055118110236221" bottom="0.55118110236220474"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5ED1F-48BB-4349-9129-EAA7A4C55313}">
  <dimension ref="B1:E40"/>
  <sheetViews>
    <sheetView showGridLines="0" topLeftCell="A28" zoomScaleNormal="100" workbookViewId="0">
      <selection sqref="A1:E41"/>
    </sheetView>
  </sheetViews>
  <sheetFormatPr defaultRowHeight="13.5" x14ac:dyDescent="0.15"/>
  <cols>
    <col min="1" max="1" width="2.625" customWidth="1"/>
    <col min="2" max="2" width="4" customWidth="1"/>
    <col min="3" max="3" width="39" style="13" customWidth="1"/>
    <col min="4" max="4" width="88.625" style="13" customWidth="1"/>
    <col min="5" max="5" width="3.625" customWidth="1"/>
  </cols>
  <sheetData>
    <row r="1" spans="2:4" s="19" customFormat="1" x14ac:dyDescent="0.15">
      <c r="C1" s="164"/>
      <c r="D1" s="115" t="s">
        <v>438</v>
      </c>
    </row>
    <row r="2" spans="2:4" s="19" customFormat="1" ht="14.25" x14ac:dyDescent="0.15">
      <c r="B2" s="565" t="s">
        <v>342</v>
      </c>
      <c r="C2" s="565"/>
      <c r="D2" s="156"/>
    </row>
    <row r="3" spans="2:4" s="19" customFormat="1" x14ac:dyDescent="0.15">
      <c r="C3" s="164"/>
      <c r="D3" s="202"/>
    </row>
    <row r="4" spans="2:4" s="19" customFormat="1" x14ac:dyDescent="0.15">
      <c r="B4" s="564" t="s">
        <v>150</v>
      </c>
      <c r="C4" s="564"/>
      <c r="D4" s="564"/>
    </row>
    <row r="5" spans="2:4" s="19" customFormat="1" x14ac:dyDescent="0.15">
      <c r="B5" s="155"/>
      <c r="C5" s="155"/>
      <c r="D5" s="155"/>
    </row>
    <row r="6" spans="2:4" s="19" customFormat="1" x14ac:dyDescent="0.15">
      <c r="B6" s="566" t="s">
        <v>151</v>
      </c>
      <c r="C6" s="566"/>
      <c r="D6" s="566"/>
    </row>
    <row r="7" spans="2:4" s="19" customFormat="1" x14ac:dyDescent="0.15">
      <c r="B7" s="165" t="s">
        <v>152</v>
      </c>
      <c r="C7" s="166" t="s">
        <v>169</v>
      </c>
      <c r="D7" s="166" t="s">
        <v>170</v>
      </c>
    </row>
    <row r="8" spans="2:4" s="19" customFormat="1" x14ac:dyDescent="0.15">
      <c r="B8" s="167">
        <v>1</v>
      </c>
      <c r="C8" s="168" t="s">
        <v>153</v>
      </c>
      <c r="D8" s="168"/>
    </row>
    <row r="9" spans="2:4" s="19" customFormat="1" x14ac:dyDescent="0.15">
      <c r="B9" s="167">
        <v>2</v>
      </c>
      <c r="C9" s="168" t="s">
        <v>154</v>
      </c>
      <c r="D9" s="168"/>
    </row>
    <row r="10" spans="2:4" s="19" customFormat="1" x14ac:dyDescent="0.15">
      <c r="B10" s="167">
        <v>3</v>
      </c>
      <c r="C10" s="168" t="s">
        <v>155</v>
      </c>
      <c r="D10" s="168"/>
    </row>
    <row r="11" spans="2:4" s="19" customFormat="1" x14ac:dyDescent="0.15">
      <c r="B11" s="167">
        <v>4</v>
      </c>
      <c r="C11" s="168" t="s">
        <v>156</v>
      </c>
      <c r="D11" s="168"/>
    </row>
    <row r="12" spans="2:4" s="19" customFormat="1" x14ac:dyDescent="0.15">
      <c r="B12" s="167">
        <v>5</v>
      </c>
      <c r="C12" s="168" t="s">
        <v>157</v>
      </c>
      <c r="D12" s="168"/>
    </row>
    <row r="13" spans="2:4" s="19" customFormat="1" ht="27" x14ac:dyDescent="0.15">
      <c r="B13" s="167">
        <v>6</v>
      </c>
      <c r="C13" s="168" t="s">
        <v>158</v>
      </c>
      <c r="D13" s="168"/>
    </row>
    <row r="14" spans="2:4" s="19" customFormat="1" ht="54" x14ac:dyDescent="0.15">
      <c r="B14" s="167">
        <v>7</v>
      </c>
      <c r="C14" s="168" t="s">
        <v>159</v>
      </c>
      <c r="D14" s="168"/>
    </row>
    <row r="15" spans="2:4" s="19" customFormat="1" ht="27" x14ac:dyDescent="0.15">
      <c r="B15" s="167">
        <v>8</v>
      </c>
      <c r="C15" s="168" t="s">
        <v>160</v>
      </c>
      <c r="D15" s="168"/>
    </row>
    <row r="16" spans="2:4" s="19" customFormat="1" ht="27" x14ac:dyDescent="0.15">
      <c r="B16" s="167">
        <v>9</v>
      </c>
      <c r="C16" s="168" t="s">
        <v>161</v>
      </c>
      <c r="D16" s="168"/>
    </row>
    <row r="17" spans="2:4" s="19" customFormat="1" ht="27" x14ac:dyDescent="0.15">
      <c r="B17" s="167">
        <v>10</v>
      </c>
      <c r="C17" s="168" t="s">
        <v>162</v>
      </c>
      <c r="D17" s="168"/>
    </row>
    <row r="18" spans="2:4" s="19" customFormat="1" ht="27" x14ac:dyDescent="0.15">
      <c r="B18" s="167">
        <v>11</v>
      </c>
      <c r="C18" s="168" t="s">
        <v>163</v>
      </c>
      <c r="D18" s="168"/>
    </row>
    <row r="19" spans="2:4" s="19" customFormat="1" ht="27" x14ac:dyDescent="0.15">
      <c r="B19" s="167">
        <v>12</v>
      </c>
      <c r="C19" s="168" t="s">
        <v>164</v>
      </c>
      <c r="D19" s="168"/>
    </row>
    <row r="20" spans="2:4" s="19" customFormat="1" x14ac:dyDescent="0.15">
      <c r="B20" s="155" t="s">
        <v>535</v>
      </c>
      <c r="C20" s="245"/>
      <c r="D20" s="245"/>
    </row>
    <row r="21" spans="2:4" s="19" customFormat="1" x14ac:dyDescent="0.15">
      <c r="C21" s="164"/>
      <c r="D21" s="164"/>
    </row>
    <row r="22" spans="2:4" s="19" customFormat="1" x14ac:dyDescent="0.15">
      <c r="B22" s="566" t="s">
        <v>165</v>
      </c>
      <c r="C22" s="566"/>
      <c r="D22" s="566"/>
    </row>
    <row r="23" spans="2:4" s="19" customFormat="1" x14ac:dyDescent="0.15">
      <c r="B23" s="165" t="s">
        <v>152</v>
      </c>
      <c r="C23" s="166" t="s">
        <v>169</v>
      </c>
      <c r="D23" s="166" t="s">
        <v>170</v>
      </c>
    </row>
    <row r="24" spans="2:4" s="19" customFormat="1" ht="27" x14ac:dyDescent="0.15">
      <c r="B24" s="167">
        <v>1</v>
      </c>
      <c r="C24" s="168" t="s">
        <v>166</v>
      </c>
      <c r="D24" s="168"/>
    </row>
    <row r="25" spans="2:4" s="19" customFormat="1" x14ac:dyDescent="0.15">
      <c r="B25" s="247" t="s">
        <v>508</v>
      </c>
      <c r="C25" s="246"/>
      <c r="D25" s="244"/>
    </row>
    <row r="26" spans="2:4" s="19" customFormat="1" x14ac:dyDescent="0.15">
      <c r="B26" s="567" t="s">
        <v>175</v>
      </c>
      <c r="C26" s="567"/>
      <c r="D26" s="567"/>
    </row>
    <row r="27" spans="2:4" s="19" customFormat="1" x14ac:dyDescent="0.15">
      <c r="C27" s="164"/>
      <c r="D27" s="164"/>
    </row>
    <row r="28" spans="2:4" s="19" customFormat="1" x14ac:dyDescent="0.15">
      <c r="B28" s="566" t="s">
        <v>167</v>
      </c>
      <c r="C28" s="566"/>
      <c r="D28" s="566"/>
    </row>
    <row r="29" spans="2:4" s="19" customFormat="1" x14ac:dyDescent="0.15">
      <c r="B29" s="165" t="s">
        <v>152</v>
      </c>
      <c r="C29" s="166" t="s">
        <v>169</v>
      </c>
      <c r="D29" s="166" t="s">
        <v>170</v>
      </c>
    </row>
    <row r="30" spans="2:4" s="19" customFormat="1" ht="32.25" customHeight="1" x14ac:dyDescent="0.15">
      <c r="B30" s="167">
        <v>1</v>
      </c>
      <c r="C30" s="168" t="s">
        <v>168</v>
      </c>
      <c r="D30" s="168"/>
    </row>
    <row r="31" spans="2:4" s="19" customFormat="1" x14ac:dyDescent="0.15">
      <c r="B31" s="247" t="s">
        <v>521</v>
      </c>
      <c r="C31" s="169"/>
      <c r="D31" s="169"/>
    </row>
    <row r="32" spans="2:4" s="19" customFormat="1" x14ac:dyDescent="0.15">
      <c r="B32" s="243"/>
      <c r="C32" s="169"/>
      <c r="D32" s="169"/>
    </row>
    <row r="33" spans="2:5" s="19" customFormat="1" x14ac:dyDescent="0.15">
      <c r="C33" s="164"/>
      <c r="D33" s="164"/>
    </row>
    <row r="34" spans="2:5" s="19" customFormat="1" x14ac:dyDescent="0.15">
      <c r="B34" s="564" t="s">
        <v>579</v>
      </c>
      <c r="C34" s="564"/>
      <c r="D34" s="564"/>
    </row>
    <row r="35" spans="2:5" s="19" customFormat="1" x14ac:dyDescent="0.15">
      <c r="B35" s="155"/>
      <c r="C35" s="155"/>
      <c r="D35" s="155"/>
    </row>
    <row r="36" spans="2:5" s="19" customFormat="1" x14ac:dyDescent="0.15">
      <c r="B36" s="165" t="s">
        <v>173</v>
      </c>
      <c r="C36" s="165" t="s">
        <v>172</v>
      </c>
      <c r="D36" s="166" t="s">
        <v>171</v>
      </c>
      <c r="E36" s="164"/>
    </row>
    <row r="37" spans="2:5" s="19" customFormat="1" ht="40.5" x14ac:dyDescent="0.15">
      <c r="B37" s="167">
        <v>1</v>
      </c>
      <c r="C37" s="168" t="s">
        <v>271</v>
      </c>
      <c r="D37" s="168"/>
      <c r="E37" s="164"/>
    </row>
    <row r="38" spans="2:5" s="19" customFormat="1" ht="13.5" customHeight="1" x14ac:dyDescent="0.15">
      <c r="B38" s="562" t="s">
        <v>522</v>
      </c>
      <c r="C38" s="563"/>
      <c r="D38" s="563"/>
      <c r="E38" s="164"/>
    </row>
    <row r="39" spans="2:5" s="19" customFormat="1" x14ac:dyDescent="0.15">
      <c r="C39" s="164"/>
      <c r="D39" s="164"/>
    </row>
    <row r="40" spans="2:5" s="19" customFormat="1" x14ac:dyDescent="0.15">
      <c r="B40" s="19" t="s">
        <v>174</v>
      </c>
      <c r="C40" s="6"/>
      <c r="D40" s="6"/>
    </row>
  </sheetData>
  <mergeCells count="8">
    <mergeCell ref="B38:D38"/>
    <mergeCell ref="B34:D34"/>
    <mergeCell ref="B2:C2"/>
    <mergeCell ref="B4:D4"/>
    <mergeCell ref="B6:D6"/>
    <mergeCell ref="B22:D22"/>
    <mergeCell ref="B26:D26"/>
    <mergeCell ref="B28:D28"/>
  </mergeCells>
  <phoneticPr fontId="1"/>
  <pageMargins left="0.70866141732283472" right="0.70866141732283472" top="0.74803149606299213" bottom="0.74803149606299213" header="0.31496062992125984" footer="0.31496062992125984"/>
  <pageSetup paperSize="9" scale="98" orientation="landscape" r:id="rId1"/>
  <rowBreaks count="1" manualBreakCount="1">
    <brk id="27"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88C06-15D6-4EA3-B64D-EA1B30B0E4E4}">
  <sheetPr>
    <pageSetUpPr fitToPage="1"/>
  </sheetPr>
  <dimension ref="A1:BR154"/>
  <sheetViews>
    <sheetView showGridLines="0" tabSelected="1" zoomScale="90" zoomScaleNormal="90" zoomScaleSheetLayoutView="90" workbookViewId="0">
      <selection activeCell="BP60" sqref="BP60"/>
    </sheetView>
  </sheetViews>
  <sheetFormatPr defaultColWidth="9" defaultRowHeight="13.5" x14ac:dyDescent="0.15"/>
  <cols>
    <col min="1" max="12" width="2.375" style="249" customWidth="1"/>
    <col min="13" max="38" width="1.625" style="249" customWidth="1"/>
    <col min="39" max="39" width="2.75" style="249" customWidth="1"/>
    <col min="40" max="41" width="1.375" style="249" customWidth="1"/>
    <col min="42" max="42" width="2.375" style="249" customWidth="1"/>
    <col min="43" max="51" width="1.625" style="249" customWidth="1"/>
    <col min="52" max="52" width="4.875" style="249" customWidth="1"/>
    <col min="53" max="55" width="1.625" style="249" customWidth="1"/>
    <col min="56" max="56" width="2.375" style="249" customWidth="1"/>
    <col min="57" max="59" width="1.625" style="249" customWidth="1"/>
    <col min="60" max="60" width="3" style="249" customWidth="1"/>
    <col min="61" max="61" width="2.875" style="249" bestFit="1" customWidth="1"/>
    <col min="62" max="62" width="2.25" style="249" customWidth="1"/>
    <col min="63" max="63" width="2.375" style="249" customWidth="1"/>
    <col min="64" max="64" width="1.375" style="249" customWidth="1"/>
    <col min="65" max="65" width="9.875" style="249" customWidth="1"/>
    <col min="66" max="66" width="2.375" style="249" customWidth="1"/>
    <col min="67" max="16384" width="9" style="249"/>
  </cols>
  <sheetData>
    <row r="1" spans="1:65" ht="81" x14ac:dyDescent="0.15">
      <c r="A1" s="250"/>
      <c r="B1" s="63" t="s">
        <v>392</v>
      </c>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2"/>
      <c r="BF1" s="252"/>
      <c r="BG1" s="253"/>
      <c r="BH1" s="253"/>
      <c r="BI1" s="253"/>
      <c r="BJ1" s="253"/>
      <c r="BK1" s="253"/>
      <c r="BL1" s="253"/>
      <c r="BM1" s="465" t="s">
        <v>560</v>
      </c>
    </row>
    <row r="2" spans="1:65" ht="18.75" x14ac:dyDescent="0.15">
      <c r="A2" s="968" t="s">
        <v>585</v>
      </c>
      <c r="B2" s="969"/>
      <c r="C2" s="969"/>
      <c r="D2" s="969"/>
      <c r="E2" s="969"/>
      <c r="F2" s="969"/>
      <c r="G2" s="969"/>
      <c r="H2" s="969"/>
      <c r="I2" s="969"/>
      <c r="J2" s="969"/>
      <c r="K2" s="969"/>
      <c r="L2" s="969"/>
      <c r="M2" s="969"/>
      <c r="N2" s="969"/>
      <c r="O2" s="969"/>
      <c r="P2" s="969"/>
      <c r="Q2" s="969"/>
      <c r="R2" s="969"/>
      <c r="S2" s="969"/>
      <c r="T2" s="969"/>
      <c r="U2" s="969"/>
      <c r="V2" s="969"/>
      <c r="W2" s="969"/>
      <c r="X2" s="969"/>
      <c r="Y2" s="969"/>
      <c r="Z2" s="969"/>
      <c r="AA2" s="969"/>
      <c r="AB2" s="969"/>
      <c r="AC2" s="969"/>
      <c r="AD2" s="969"/>
      <c r="AE2" s="969"/>
      <c r="AF2" s="969"/>
      <c r="AG2" s="969"/>
      <c r="AH2" s="969"/>
      <c r="AI2" s="969"/>
      <c r="AJ2" s="969"/>
      <c r="AK2" s="969"/>
      <c r="AL2" s="969"/>
      <c r="AM2" s="969"/>
      <c r="AN2" s="969"/>
      <c r="AO2" s="969"/>
      <c r="AP2" s="969"/>
      <c r="AQ2" s="969"/>
      <c r="AR2" s="969"/>
      <c r="AS2" s="969"/>
      <c r="AT2" s="969"/>
      <c r="AU2" s="969"/>
      <c r="AV2" s="969"/>
      <c r="AW2" s="969"/>
      <c r="AX2" s="969"/>
      <c r="AY2" s="969"/>
      <c r="AZ2" s="969"/>
      <c r="BA2" s="969"/>
      <c r="BB2" s="969"/>
      <c r="BC2" s="969"/>
      <c r="BD2" s="969"/>
      <c r="BE2" s="969"/>
      <c r="BF2" s="969"/>
      <c r="BG2" s="969"/>
      <c r="BH2" s="969"/>
      <c r="BI2" s="969"/>
      <c r="BJ2" s="969"/>
      <c r="BK2" s="969"/>
      <c r="BL2" s="969"/>
      <c r="BM2" s="969"/>
    </row>
    <row r="3" spans="1:65" ht="15" customHeight="1" x14ac:dyDescent="0.15">
      <c r="A3" s="970" t="s">
        <v>1</v>
      </c>
      <c r="B3" s="971"/>
      <c r="C3" s="971"/>
      <c r="D3" s="971"/>
      <c r="E3" s="971"/>
      <c r="F3" s="971"/>
      <c r="G3" s="971"/>
      <c r="H3" s="971"/>
      <c r="I3" s="971"/>
      <c r="J3" s="972"/>
      <c r="K3" s="973" t="s">
        <v>2</v>
      </c>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974"/>
      <c r="AN3" s="974"/>
      <c r="AO3" s="974"/>
      <c r="AP3" s="974"/>
      <c r="AQ3" s="974"/>
      <c r="AR3" s="974"/>
      <c r="AS3" s="974"/>
      <c r="AT3" s="974"/>
      <c r="AU3" s="974"/>
      <c r="AV3" s="974"/>
      <c r="AW3" s="974"/>
      <c r="AX3" s="974"/>
      <c r="AY3" s="974"/>
      <c r="AZ3" s="974"/>
      <c r="BA3" s="974"/>
      <c r="BB3" s="974"/>
      <c r="BC3" s="974"/>
      <c r="BD3" s="974"/>
      <c r="BE3" s="974"/>
      <c r="BF3" s="974"/>
      <c r="BG3" s="974"/>
      <c r="BH3" s="975"/>
      <c r="BI3" s="970" t="s">
        <v>3</v>
      </c>
      <c r="BJ3" s="976"/>
      <c r="BK3" s="976"/>
      <c r="BL3" s="976"/>
      <c r="BM3" s="977"/>
    </row>
    <row r="4" spans="1:65" ht="24" customHeight="1" x14ac:dyDescent="0.15">
      <c r="A4" s="978" t="s">
        <v>85</v>
      </c>
      <c r="B4" s="978"/>
      <c r="C4" s="978"/>
      <c r="D4" s="978"/>
      <c r="E4" s="978"/>
      <c r="F4" s="978"/>
      <c r="G4" s="978"/>
      <c r="H4" s="978"/>
      <c r="I4" s="978"/>
      <c r="J4" s="978"/>
      <c r="K4" s="979"/>
      <c r="L4" s="980"/>
      <c r="M4" s="980"/>
      <c r="N4" s="980"/>
      <c r="O4" s="980"/>
      <c r="P4" s="980"/>
      <c r="Q4" s="980"/>
      <c r="R4" s="980"/>
      <c r="S4" s="980"/>
      <c r="T4" s="980"/>
      <c r="U4" s="980"/>
      <c r="V4" s="980"/>
      <c r="W4" s="980"/>
      <c r="X4" s="980"/>
      <c r="Y4" s="980"/>
      <c r="Z4" s="980"/>
      <c r="AA4" s="980"/>
      <c r="AB4" s="980"/>
      <c r="AC4" s="980"/>
      <c r="AD4" s="980"/>
      <c r="AE4" s="980"/>
      <c r="AF4" s="980"/>
      <c r="AG4" s="980"/>
      <c r="AH4" s="980"/>
      <c r="AI4" s="980"/>
      <c r="AJ4" s="980"/>
      <c r="AK4" s="980"/>
      <c r="AL4" s="980"/>
      <c r="AM4" s="980"/>
      <c r="AN4" s="980"/>
      <c r="AO4" s="980"/>
      <c r="AP4" s="980"/>
      <c r="AQ4" s="980"/>
      <c r="AR4" s="980"/>
      <c r="AS4" s="980"/>
      <c r="AT4" s="980"/>
      <c r="AU4" s="980"/>
      <c r="AV4" s="980"/>
      <c r="AW4" s="980"/>
      <c r="AX4" s="980"/>
      <c r="AY4" s="980"/>
      <c r="AZ4" s="980"/>
      <c r="BA4" s="980"/>
      <c r="BB4" s="980"/>
      <c r="BC4" s="980"/>
      <c r="BD4" s="980"/>
      <c r="BE4" s="980"/>
      <c r="BF4" s="980"/>
      <c r="BG4" s="980"/>
      <c r="BH4" s="981"/>
      <c r="BI4" s="255"/>
      <c r="BJ4" s="255"/>
      <c r="BK4" s="255"/>
      <c r="BL4" s="255"/>
      <c r="BM4" s="257"/>
    </row>
    <row r="5" spans="1:65" ht="15" customHeight="1" x14ac:dyDescent="0.15">
      <c r="A5" s="982" t="s">
        <v>4</v>
      </c>
      <c r="B5" s="982"/>
      <c r="C5" s="982"/>
      <c r="D5" s="982"/>
      <c r="E5" s="982"/>
      <c r="F5" s="982"/>
      <c r="G5" s="982"/>
      <c r="H5" s="982"/>
      <c r="I5" s="982"/>
      <c r="J5" s="982"/>
      <c r="K5" s="983"/>
      <c r="L5" s="983"/>
      <c r="M5" s="983"/>
      <c r="N5" s="983"/>
      <c r="O5" s="983"/>
      <c r="P5" s="983"/>
      <c r="Q5" s="983"/>
      <c r="R5" s="983"/>
      <c r="S5" s="983"/>
      <c r="T5" s="983"/>
      <c r="U5" s="983"/>
      <c r="V5" s="983"/>
      <c r="W5" s="983"/>
      <c r="X5" s="983"/>
      <c r="Y5" s="983"/>
      <c r="Z5" s="983"/>
      <c r="AA5" s="983"/>
      <c r="AB5" s="983"/>
      <c r="AC5" s="983"/>
      <c r="AD5" s="983"/>
      <c r="AE5" s="983"/>
      <c r="AF5" s="983"/>
      <c r="AG5" s="983"/>
      <c r="AH5" s="983"/>
      <c r="AI5" s="983"/>
      <c r="AJ5" s="983"/>
      <c r="AK5" s="983"/>
      <c r="AL5" s="983"/>
      <c r="AM5" s="983"/>
      <c r="AN5" s="983"/>
      <c r="AO5" s="983"/>
      <c r="AP5" s="983"/>
      <c r="AQ5" s="983"/>
      <c r="AR5" s="983"/>
      <c r="AS5" s="983"/>
      <c r="AT5" s="983"/>
      <c r="AU5" s="983"/>
      <c r="AV5" s="983"/>
      <c r="AW5" s="983"/>
      <c r="AX5" s="983"/>
      <c r="AY5" s="983"/>
      <c r="AZ5" s="983"/>
      <c r="BA5" s="983"/>
      <c r="BB5" s="983"/>
      <c r="BC5" s="983"/>
      <c r="BD5" s="983"/>
      <c r="BE5" s="983"/>
      <c r="BF5" s="983"/>
      <c r="BG5" s="983"/>
      <c r="BH5" s="983"/>
      <c r="BI5" s="258"/>
      <c r="BJ5" s="259"/>
      <c r="BK5" s="259"/>
      <c r="BL5" s="259"/>
      <c r="BM5" s="260"/>
    </row>
    <row r="6" spans="1:65" ht="30" customHeight="1" x14ac:dyDescent="0.15">
      <c r="A6" s="984" t="s">
        <v>5</v>
      </c>
      <c r="B6" s="949" t="s">
        <v>86</v>
      </c>
      <c r="C6" s="632" t="s">
        <v>87</v>
      </c>
      <c r="D6" s="645"/>
      <c r="E6" s="645"/>
      <c r="F6" s="645"/>
      <c r="G6" s="645"/>
      <c r="H6" s="645"/>
      <c r="I6" s="645"/>
      <c r="J6" s="645"/>
      <c r="K6" s="958"/>
      <c r="L6" s="959"/>
      <c r="M6" s="632" t="s">
        <v>6</v>
      </c>
      <c r="N6" s="953"/>
      <c r="O6" s="953"/>
      <c r="P6" s="953"/>
      <c r="Q6" s="953"/>
      <c r="R6" s="953"/>
      <c r="S6" s="916"/>
      <c r="T6" s="916"/>
      <c r="U6" s="916"/>
      <c r="V6" s="917"/>
      <c r="W6" s="632" t="s">
        <v>7</v>
      </c>
      <c r="X6" s="916"/>
      <c r="Y6" s="916"/>
      <c r="Z6" s="916"/>
      <c r="AA6" s="916"/>
      <c r="AB6" s="916"/>
      <c r="AC6" s="916"/>
      <c r="AD6" s="916"/>
      <c r="AE6" s="916"/>
      <c r="AF6" s="916"/>
      <c r="AG6" s="916"/>
      <c r="AH6" s="916"/>
      <c r="AI6" s="916"/>
      <c r="AJ6" s="916"/>
      <c r="AK6" s="916"/>
      <c r="AL6" s="916"/>
      <c r="AM6" s="916"/>
      <c r="AN6" s="916"/>
      <c r="AO6" s="916"/>
      <c r="AP6" s="916"/>
      <c r="AQ6" s="916"/>
      <c r="AR6" s="916"/>
      <c r="AS6" s="916"/>
      <c r="AT6" s="916"/>
      <c r="AU6" s="916"/>
      <c r="AV6" s="916"/>
      <c r="AW6" s="916"/>
      <c r="AX6" s="916"/>
      <c r="AY6" s="916"/>
      <c r="AZ6" s="916"/>
      <c r="BA6" s="916"/>
      <c r="BB6" s="916"/>
      <c r="BC6" s="916"/>
      <c r="BD6" s="916"/>
      <c r="BE6" s="916"/>
      <c r="BF6" s="916"/>
      <c r="BG6" s="916"/>
      <c r="BH6" s="917"/>
      <c r="BI6" s="632" t="s">
        <v>280</v>
      </c>
      <c r="BJ6" s="608"/>
      <c r="BK6" s="608"/>
      <c r="BL6" s="608"/>
      <c r="BM6" s="609"/>
    </row>
    <row r="7" spans="1:65" ht="18.75" customHeight="1" x14ac:dyDescent="0.15">
      <c r="A7" s="985"/>
      <c r="B7" s="748"/>
      <c r="C7" s="954"/>
      <c r="D7" s="955"/>
      <c r="E7" s="955"/>
      <c r="F7" s="955"/>
      <c r="G7" s="955"/>
      <c r="H7" s="955"/>
      <c r="I7" s="955"/>
      <c r="J7" s="955"/>
      <c r="K7" s="261"/>
      <c r="L7" s="262"/>
      <c r="M7" s="960"/>
      <c r="N7" s="961"/>
      <c r="O7" s="961"/>
      <c r="P7" s="961"/>
      <c r="Q7" s="961"/>
      <c r="R7" s="961"/>
      <c r="S7" s="265"/>
      <c r="T7" s="265"/>
      <c r="U7" s="265"/>
      <c r="V7" s="262"/>
      <c r="W7" s="266"/>
      <c r="X7" s="265"/>
      <c r="Y7" s="265"/>
      <c r="Z7" s="265"/>
      <c r="AA7" s="265"/>
      <c r="AB7" s="264"/>
      <c r="AC7" s="264"/>
      <c r="AD7" s="264"/>
      <c r="AE7" s="264"/>
      <c r="AF7" s="264"/>
      <c r="AG7" s="264"/>
      <c r="AH7" s="267"/>
      <c r="AI7" s="267"/>
      <c r="AJ7" s="267"/>
      <c r="AK7" s="267"/>
      <c r="AL7" s="267"/>
      <c r="AM7" s="267"/>
      <c r="AN7" s="267"/>
      <c r="AO7" s="267"/>
      <c r="AP7" s="267"/>
      <c r="AQ7" s="267"/>
      <c r="AR7" s="267"/>
      <c r="AS7" s="267"/>
      <c r="AT7" s="267"/>
      <c r="AU7" s="267"/>
      <c r="AV7" s="267"/>
      <c r="AW7" s="267"/>
      <c r="AX7" s="267"/>
      <c r="AY7" s="267"/>
      <c r="AZ7" s="267"/>
      <c r="BA7" s="267"/>
      <c r="BB7" s="267"/>
      <c r="BC7" s="267"/>
      <c r="BD7" s="267"/>
      <c r="BE7" s="267"/>
      <c r="BF7" s="267"/>
      <c r="BG7" s="267"/>
      <c r="BH7" s="268"/>
      <c r="BI7" s="266"/>
      <c r="BJ7" s="265"/>
      <c r="BK7" s="265"/>
      <c r="BL7" s="265"/>
      <c r="BM7" s="262"/>
    </row>
    <row r="8" spans="1:65" ht="15.75" customHeight="1" x14ac:dyDescent="0.15">
      <c r="A8" s="985"/>
      <c r="B8" s="748"/>
      <c r="C8" s="269"/>
      <c r="D8" s="270"/>
      <c r="E8" s="270"/>
      <c r="F8" s="270"/>
      <c r="G8" s="270"/>
      <c r="H8" s="270"/>
      <c r="I8" s="270"/>
      <c r="J8" s="270"/>
      <c r="K8" s="270"/>
      <c r="L8" s="271"/>
      <c r="M8" s="962"/>
      <c r="N8" s="963"/>
      <c r="O8" s="963"/>
      <c r="P8" s="963"/>
      <c r="Q8" s="963"/>
      <c r="R8" s="963"/>
      <c r="S8" s="274"/>
      <c r="T8" s="274"/>
      <c r="U8" s="274"/>
      <c r="V8" s="271"/>
      <c r="W8" s="275"/>
      <c r="X8" s="274"/>
      <c r="Y8" s="274"/>
      <c r="Z8" s="274"/>
      <c r="AA8" s="274"/>
      <c r="AB8" s="273"/>
      <c r="AC8" s="273"/>
      <c r="AD8" s="273"/>
      <c r="AE8" s="273"/>
      <c r="AF8" s="273"/>
      <c r="AG8" s="273"/>
      <c r="AH8" s="276"/>
      <c r="AI8" s="276"/>
      <c r="AJ8" s="276"/>
      <c r="AK8" s="276"/>
      <c r="AL8" s="276"/>
      <c r="AM8" s="276"/>
      <c r="AN8" s="276"/>
      <c r="AO8" s="276"/>
      <c r="AP8" s="276"/>
      <c r="AQ8" s="276"/>
      <c r="AR8" s="276"/>
      <c r="AS8" s="276"/>
      <c r="AT8" s="276"/>
      <c r="AU8" s="276"/>
      <c r="AV8" s="276"/>
      <c r="AW8" s="276"/>
      <c r="AX8" s="276"/>
      <c r="AY8" s="276"/>
      <c r="AZ8" s="276"/>
      <c r="BA8" s="276"/>
      <c r="BB8" s="276"/>
      <c r="BC8" s="276"/>
      <c r="BD8" s="276"/>
      <c r="BE8" s="276"/>
      <c r="BF8" s="276"/>
      <c r="BG8" s="276"/>
      <c r="BH8" s="277"/>
      <c r="BI8" s="275"/>
      <c r="BJ8" s="274"/>
      <c r="BK8" s="274"/>
      <c r="BL8" s="274"/>
      <c r="BM8" s="271"/>
    </row>
    <row r="9" spans="1:65" ht="15" customHeight="1" x14ac:dyDescent="0.15">
      <c r="A9" s="985"/>
      <c r="B9" s="748"/>
      <c r="C9" s="956" t="s">
        <v>88</v>
      </c>
      <c r="D9" s="957"/>
      <c r="E9" s="957"/>
      <c r="F9" s="957"/>
      <c r="G9" s="957"/>
      <c r="H9" s="957"/>
      <c r="I9" s="957"/>
      <c r="J9" s="957"/>
      <c r="K9" s="278"/>
      <c r="L9" s="279"/>
      <c r="M9" s="964"/>
      <c r="N9" s="965"/>
      <c r="O9" s="965"/>
      <c r="P9" s="965"/>
      <c r="Q9" s="965"/>
      <c r="R9" s="965"/>
      <c r="S9" s="278"/>
      <c r="T9" s="278"/>
      <c r="U9" s="278"/>
      <c r="V9" s="279"/>
      <c r="W9" s="282"/>
      <c r="X9" s="278"/>
      <c r="Y9" s="278"/>
      <c r="Z9" s="278"/>
      <c r="AA9" s="278"/>
      <c r="AB9" s="281"/>
      <c r="AC9" s="281"/>
      <c r="AD9" s="281"/>
      <c r="AE9" s="281"/>
      <c r="AF9" s="281"/>
      <c r="AG9" s="281"/>
      <c r="AH9" s="283"/>
      <c r="AI9" s="283"/>
      <c r="AJ9" s="283"/>
      <c r="AK9" s="283"/>
      <c r="AL9" s="283"/>
      <c r="AM9" s="283"/>
      <c r="AN9" s="283"/>
      <c r="AO9" s="283"/>
      <c r="AP9" s="283"/>
      <c r="AQ9" s="283"/>
      <c r="AR9" s="283"/>
      <c r="AS9" s="283"/>
      <c r="AT9" s="283"/>
      <c r="AU9" s="283"/>
      <c r="AV9" s="283"/>
      <c r="AW9" s="283"/>
      <c r="AX9" s="283"/>
      <c r="AY9" s="283"/>
      <c r="AZ9" s="283"/>
      <c r="BA9" s="283"/>
      <c r="BB9" s="283"/>
      <c r="BC9" s="283"/>
      <c r="BD9" s="283"/>
      <c r="BE9" s="283"/>
      <c r="BF9" s="283"/>
      <c r="BG9" s="283"/>
      <c r="BH9" s="284"/>
      <c r="BI9" s="275"/>
      <c r="BJ9" s="274"/>
      <c r="BK9" s="274"/>
      <c r="BL9" s="274"/>
      <c r="BM9" s="271"/>
    </row>
    <row r="10" spans="1:65" ht="15" customHeight="1" x14ac:dyDescent="0.15">
      <c r="A10" s="985"/>
      <c r="B10" s="748"/>
      <c r="C10" s="956" t="s">
        <v>89</v>
      </c>
      <c r="D10" s="957"/>
      <c r="E10" s="957"/>
      <c r="F10" s="957"/>
      <c r="G10" s="957"/>
      <c r="H10" s="957"/>
      <c r="I10" s="957"/>
      <c r="J10" s="957"/>
      <c r="K10" s="278"/>
      <c r="L10" s="279"/>
      <c r="M10" s="964"/>
      <c r="N10" s="965"/>
      <c r="O10" s="965"/>
      <c r="P10" s="965"/>
      <c r="Q10" s="965"/>
      <c r="R10" s="965"/>
      <c r="S10" s="278"/>
      <c r="T10" s="278"/>
      <c r="U10" s="278"/>
      <c r="V10" s="279"/>
      <c r="W10" s="282"/>
      <c r="X10" s="278"/>
      <c r="Y10" s="278"/>
      <c r="Z10" s="278"/>
      <c r="AA10" s="278"/>
      <c r="AB10" s="281"/>
      <c r="AC10" s="281"/>
      <c r="AD10" s="281"/>
      <c r="AE10" s="281"/>
      <c r="AF10" s="281"/>
      <c r="AG10" s="281"/>
      <c r="AH10" s="283"/>
      <c r="AI10" s="283"/>
      <c r="AJ10" s="283"/>
      <c r="AK10" s="283"/>
      <c r="AL10" s="283"/>
      <c r="AM10" s="283"/>
      <c r="AN10" s="283"/>
      <c r="AO10" s="283"/>
      <c r="AP10" s="283"/>
      <c r="AQ10" s="283"/>
      <c r="AR10" s="283"/>
      <c r="AS10" s="283"/>
      <c r="AT10" s="283"/>
      <c r="AU10" s="283"/>
      <c r="AV10" s="283"/>
      <c r="AW10" s="283"/>
      <c r="AX10" s="283"/>
      <c r="AY10" s="283"/>
      <c r="AZ10" s="283"/>
      <c r="BA10" s="283"/>
      <c r="BB10" s="283"/>
      <c r="BC10" s="283"/>
      <c r="BD10" s="283"/>
      <c r="BE10" s="283"/>
      <c r="BF10" s="283"/>
      <c r="BG10" s="283"/>
      <c r="BH10" s="284"/>
      <c r="BI10" s="275"/>
      <c r="BJ10" s="274"/>
      <c r="BK10" s="274"/>
      <c r="BL10" s="274"/>
      <c r="BM10" s="271"/>
    </row>
    <row r="11" spans="1:65" ht="15" customHeight="1" x14ac:dyDescent="0.15">
      <c r="A11" s="985"/>
      <c r="B11" s="748"/>
      <c r="C11" s="956" t="s">
        <v>90</v>
      </c>
      <c r="D11" s="957"/>
      <c r="E11" s="957"/>
      <c r="F11" s="957"/>
      <c r="G11" s="957"/>
      <c r="H11" s="957"/>
      <c r="I11" s="957"/>
      <c r="J11" s="957"/>
      <c r="K11" s="278"/>
      <c r="L11" s="279"/>
      <c r="M11" s="964"/>
      <c r="N11" s="965"/>
      <c r="O11" s="965"/>
      <c r="P11" s="965"/>
      <c r="Q11" s="965"/>
      <c r="R11" s="965"/>
      <c r="S11" s="278"/>
      <c r="T11" s="278"/>
      <c r="U11" s="278"/>
      <c r="V11" s="279"/>
      <c r="W11" s="282"/>
      <c r="X11" s="278"/>
      <c r="Y11" s="278"/>
      <c r="Z11" s="278"/>
      <c r="AA11" s="278"/>
      <c r="AB11" s="281"/>
      <c r="AC11" s="281"/>
      <c r="AD11" s="281"/>
      <c r="AE11" s="281"/>
      <c r="AF11" s="281"/>
      <c r="AG11" s="281"/>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283"/>
      <c r="BD11" s="283"/>
      <c r="BE11" s="283"/>
      <c r="BF11" s="283"/>
      <c r="BG11" s="283"/>
      <c r="BH11" s="284"/>
      <c r="BI11" s="275"/>
      <c r="BJ11" s="274"/>
      <c r="BK11" s="274"/>
      <c r="BL11" s="274"/>
      <c r="BM11" s="271"/>
    </row>
    <row r="12" spans="1:65" ht="15" customHeight="1" x14ac:dyDescent="0.15">
      <c r="A12" s="985"/>
      <c r="B12" s="748"/>
      <c r="C12" s="269"/>
      <c r="D12" s="270"/>
      <c r="E12" s="270"/>
      <c r="F12" s="270"/>
      <c r="G12" s="270"/>
      <c r="H12" s="270"/>
      <c r="I12" s="270"/>
      <c r="J12" s="270"/>
      <c r="K12" s="278"/>
      <c r="L12" s="279"/>
      <c r="M12" s="280"/>
      <c r="N12" s="281"/>
      <c r="O12" s="281"/>
      <c r="P12" s="281"/>
      <c r="Q12" s="281"/>
      <c r="R12" s="281"/>
      <c r="S12" s="278"/>
      <c r="T12" s="278"/>
      <c r="U12" s="278"/>
      <c r="V12" s="279"/>
      <c r="W12" s="282"/>
      <c r="X12" s="278"/>
      <c r="Y12" s="278"/>
      <c r="Z12" s="278"/>
      <c r="AA12" s="278"/>
      <c r="AB12" s="281"/>
      <c r="AC12" s="281"/>
      <c r="AD12" s="281"/>
      <c r="AE12" s="281"/>
      <c r="AF12" s="281"/>
      <c r="AG12" s="281"/>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4"/>
      <c r="BI12" s="275"/>
      <c r="BJ12" s="274"/>
      <c r="BK12" s="274"/>
      <c r="BL12" s="274"/>
      <c r="BM12" s="271"/>
    </row>
    <row r="13" spans="1:65" ht="15" customHeight="1" x14ac:dyDescent="0.15">
      <c r="A13" s="985"/>
      <c r="B13" s="748"/>
      <c r="C13" s="956" t="s">
        <v>88</v>
      </c>
      <c r="D13" s="957"/>
      <c r="E13" s="957"/>
      <c r="F13" s="957"/>
      <c r="G13" s="957"/>
      <c r="H13" s="957"/>
      <c r="I13" s="957"/>
      <c r="J13" s="957"/>
      <c r="K13" s="278"/>
      <c r="L13" s="279"/>
      <c r="M13" s="964"/>
      <c r="N13" s="965"/>
      <c r="O13" s="965"/>
      <c r="P13" s="965"/>
      <c r="Q13" s="965"/>
      <c r="R13" s="965"/>
      <c r="S13" s="278"/>
      <c r="T13" s="278"/>
      <c r="U13" s="278"/>
      <c r="V13" s="279"/>
      <c r="W13" s="282"/>
      <c r="X13" s="278"/>
      <c r="Y13" s="278"/>
      <c r="Z13" s="278"/>
      <c r="AA13" s="278"/>
      <c r="AB13" s="281"/>
      <c r="AC13" s="281"/>
      <c r="AD13" s="281"/>
      <c r="AE13" s="281"/>
      <c r="AF13" s="281"/>
      <c r="AG13" s="281"/>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4"/>
      <c r="BI13" s="275"/>
      <c r="BJ13" s="274"/>
      <c r="BK13" s="274"/>
      <c r="BL13" s="274"/>
      <c r="BM13" s="271"/>
    </row>
    <row r="14" spans="1:65" ht="15" customHeight="1" x14ac:dyDescent="0.15">
      <c r="A14" s="985"/>
      <c r="B14" s="748"/>
      <c r="C14" s="956" t="s">
        <v>89</v>
      </c>
      <c r="D14" s="957"/>
      <c r="E14" s="957"/>
      <c r="F14" s="957"/>
      <c r="G14" s="957"/>
      <c r="H14" s="957"/>
      <c r="I14" s="957"/>
      <c r="J14" s="957"/>
      <c r="K14" s="278"/>
      <c r="L14" s="279"/>
      <c r="M14" s="964"/>
      <c r="N14" s="965"/>
      <c r="O14" s="965"/>
      <c r="P14" s="965"/>
      <c r="Q14" s="965"/>
      <c r="R14" s="965"/>
      <c r="S14" s="278"/>
      <c r="T14" s="278"/>
      <c r="U14" s="278"/>
      <c r="V14" s="279"/>
      <c r="W14" s="282"/>
      <c r="X14" s="278"/>
      <c r="Y14" s="278"/>
      <c r="Z14" s="278"/>
      <c r="AA14" s="278"/>
      <c r="AB14" s="281"/>
      <c r="AC14" s="281"/>
      <c r="AD14" s="281"/>
      <c r="AE14" s="281"/>
      <c r="AF14" s="281"/>
      <c r="AG14" s="281"/>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4"/>
      <c r="BI14" s="275"/>
      <c r="BJ14" s="274"/>
      <c r="BK14" s="274"/>
      <c r="BL14" s="274"/>
      <c r="BM14" s="271"/>
    </row>
    <row r="15" spans="1:65" ht="15" customHeight="1" x14ac:dyDescent="0.15">
      <c r="A15" s="985"/>
      <c r="B15" s="748"/>
      <c r="C15" s="956" t="s">
        <v>556</v>
      </c>
      <c r="D15" s="957"/>
      <c r="E15" s="957"/>
      <c r="F15" s="957"/>
      <c r="G15" s="957"/>
      <c r="H15" s="957"/>
      <c r="I15" s="957"/>
      <c r="J15" s="957"/>
      <c r="K15" s="278"/>
      <c r="L15" s="279"/>
      <c r="M15" s="964"/>
      <c r="N15" s="965"/>
      <c r="O15" s="965"/>
      <c r="P15" s="965"/>
      <c r="Q15" s="965"/>
      <c r="R15" s="965"/>
      <c r="S15" s="278"/>
      <c r="T15" s="278"/>
      <c r="U15" s="278"/>
      <c r="V15" s="279"/>
      <c r="W15" s="282"/>
      <c r="X15" s="278"/>
      <c r="Y15" s="278"/>
      <c r="Z15" s="278"/>
      <c r="AA15" s="278"/>
      <c r="AB15" s="281"/>
      <c r="AC15" s="281"/>
      <c r="AD15" s="281"/>
      <c r="AE15" s="281"/>
      <c r="AF15" s="281"/>
      <c r="AG15" s="281"/>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4"/>
      <c r="BI15" s="275"/>
      <c r="BJ15" s="274"/>
      <c r="BK15" s="274"/>
      <c r="BL15" s="274"/>
      <c r="BM15" s="271"/>
    </row>
    <row r="16" spans="1:65" ht="15" customHeight="1" x14ac:dyDescent="0.15">
      <c r="A16" s="985"/>
      <c r="B16" s="748"/>
      <c r="C16" s="269"/>
      <c r="D16" s="270"/>
      <c r="E16" s="270"/>
      <c r="F16" s="270"/>
      <c r="G16" s="270"/>
      <c r="H16" s="270"/>
      <c r="I16" s="270"/>
      <c r="J16" s="270"/>
      <c r="K16" s="278"/>
      <c r="L16" s="279"/>
      <c r="M16" s="280"/>
      <c r="N16" s="281"/>
      <c r="O16" s="281"/>
      <c r="P16" s="281"/>
      <c r="Q16" s="281"/>
      <c r="R16" s="281"/>
      <c r="S16" s="278"/>
      <c r="T16" s="278"/>
      <c r="U16" s="278"/>
      <c r="V16" s="279"/>
      <c r="W16" s="282"/>
      <c r="X16" s="278"/>
      <c r="Y16" s="278"/>
      <c r="Z16" s="278"/>
      <c r="AA16" s="278"/>
      <c r="AB16" s="281"/>
      <c r="AC16" s="281"/>
      <c r="AD16" s="281"/>
      <c r="AE16" s="281"/>
      <c r="AF16" s="281"/>
      <c r="AG16" s="281"/>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4"/>
      <c r="BI16" s="275"/>
      <c r="BJ16" s="274"/>
      <c r="BK16" s="274"/>
      <c r="BL16" s="274"/>
      <c r="BM16" s="271"/>
    </row>
    <row r="17" spans="1:65" ht="15" customHeight="1" x14ac:dyDescent="0.15">
      <c r="A17" s="985"/>
      <c r="B17" s="748"/>
      <c r="C17" s="956" t="s">
        <v>281</v>
      </c>
      <c r="D17" s="957"/>
      <c r="E17" s="957"/>
      <c r="F17" s="957"/>
      <c r="G17" s="957"/>
      <c r="H17" s="957"/>
      <c r="I17" s="957"/>
      <c r="J17" s="957"/>
      <c r="K17" s="278"/>
      <c r="L17" s="279"/>
      <c r="M17" s="964"/>
      <c r="N17" s="965"/>
      <c r="O17" s="965"/>
      <c r="P17" s="965"/>
      <c r="Q17" s="965"/>
      <c r="R17" s="965"/>
      <c r="S17" s="278"/>
      <c r="T17" s="278"/>
      <c r="U17" s="278"/>
      <c r="V17" s="279"/>
      <c r="W17" s="282"/>
      <c r="X17" s="278"/>
      <c r="Y17" s="278"/>
      <c r="Z17" s="278"/>
      <c r="AA17" s="278"/>
      <c r="AB17" s="281"/>
      <c r="AC17" s="281"/>
      <c r="AD17" s="281"/>
      <c r="AE17" s="281"/>
      <c r="AF17" s="281"/>
      <c r="AG17" s="281"/>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4"/>
      <c r="BI17" s="275"/>
      <c r="BJ17" s="274"/>
      <c r="BK17" s="274"/>
      <c r="BL17" s="274"/>
      <c r="BM17" s="271"/>
    </row>
    <row r="18" spans="1:65" ht="15" customHeight="1" x14ac:dyDescent="0.15">
      <c r="A18" s="985"/>
      <c r="B18" s="748"/>
      <c r="C18" s="956" t="s">
        <v>282</v>
      </c>
      <c r="D18" s="957"/>
      <c r="E18" s="957"/>
      <c r="F18" s="957"/>
      <c r="G18" s="957"/>
      <c r="H18" s="957"/>
      <c r="I18" s="957"/>
      <c r="J18" s="957"/>
      <c r="K18" s="278"/>
      <c r="L18" s="279"/>
      <c r="M18" s="964"/>
      <c r="N18" s="965"/>
      <c r="O18" s="965"/>
      <c r="P18" s="965"/>
      <c r="Q18" s="965"/>
      <c r="R18" s="965"/>
      <c r="S18" s="278"/>
      <c r="T18" s="278"/>
      <c r="U18" s="278"/>
      <c r="V18" s="279"/>
      <c r="W18" s="282"/>
      <c r="X18" s="278"/>
      <c r="Y18" s="278"/>
      <c r="Z18" s="278"/>
      <c r="AA18" s="278"/>
      <c r="AB18" s="281"/>
      <c r="AC18" s="281"/>
      <c r="AD18" s="281"/>
      <c r="AE18" s="281"/>
      <c r="AF18" s="281"/>
      <c r="AG18" s="281"/>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4"/>
      <c r="BI18" s="275"/>
      <c r="BJ18" s="274"/>
      <c r="BK18" s="274"/>
      <c r="BL18" s="274"/>
      <c r="BM18" s="271"/>
    </row>
    <row r="19" spans="1:65" ht="15" customHeight="1" x14ac:dyDescent="0.15">
      <c r="A19" s="985"/>
      <c r="B19" s="748"/>
      <c r="C19" s="956" t="s">
        <v>90</v>
      </c>
      <c r="D19" s="957"/>
      <c r="E19" s="957"/>
      <c r="F19" s="957"/>
      <c r="G19" s="957"/>
      <c r="H19" s="957"/>
      <c r="I19" s="957"/>
      <c r="J19" s="957"/>
      <c r="K19" s="278"/>
      <c r="L19" s="279"/>
      <c r="M19" s="964"/>
      <c r="N19" s="965"/>
      <c r="O19" s="965"/>
      <c r="P19" s="965"/>
      <c r="Q19" s="965"/>
      <c r="R19" s="965"/>
      <c r="S19" s="278"/>
      <c r="T19" s="278"/>
      <c r="U19" s="278"/>
      <c r="V19" s="279"/>
      <c r="W19" s="282"/>
      <c r="X19" s="278"/>
      <c r="Y19" s="278"/>
      <c r="Z19" s="278"/>
      <c r="AA19" s="278"/>
      <c r="AB19" s="281"/>
      <c r="AC19" s="281"/>
      <c r="AD19" s="281"/>
      <c r="AE19" s="281"/>
      <c r="AF19" s="281"/>
      <c r="AG19" s="281"/>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4"/>
      <c r="BI19" s="275"/>
      <c r="BJ19" s="274"/>
      <c r="BK19" s="274"/>
      <c r="BL19" s="274"/>
      <c r="BM19" s="271"/>
    </row>
    <row r="20" spans="1:65" ht="15" customHeight="1" x14ac:dyDescent="0.15">
      <c r="A20" s="985"/>
      <c r="B20" s="749"/>
      <c r="C20" s="951"/>
      <c r="D20" s="952"/>
      <c r="E20" s="952"/>
      <c r="F20" s="952"/>
      <c r="G20" s="952"/>
      <c r="H20" s="952"/>
      <c r="I20" s="952"/>
      <c r="J20" s="952"/>
      <c r="K20" s="286"/>
      <c r="L20" s="287"/>
      <c r="M20" s="966"/>
      <c r="N20" s="967"/>
      <c r="O20" s="967"/>
      <c r="P20" s="967"/>
      <c r="Q20" s="967"/>
      <c r="R20" s="967"/>
      <c r="S20" s="286"/>
      <c r="T20" s="286"/>
      <c r="U20" s="286"/>
      <c r="V20" s="287"/>
      <c r="W20" s="285"/>
      <c r="X20" s="286"/>
      <c r="Y20" s="286"/>
      <c r="Z20" s="286"/>
      <c r="AA20" s="286"/>
      <c r="AB20" s="289"/>
      <c r="AC20" s="289"/>
      <c r="AD20" s="289"/>
      <c r="AE20" s="289"/>
      <c r="AF20" s="289"/>
      <c r="AG20" s="289"/>
      <c r="AH20" s="290"/>
      <c r="AI20" s="290"/>
      <c r="AJ20" s="290"/>
      <c r="AK20" s="290"/>
      <c r="AL20" s="290"/>
      <c r="AM20" s="290"/>
      <c r="AN20" s="290"/>
      <c r="AO20" s="290"/>
      <c r="AP20" s="290"/>
      <c r="AQ20" s="290"/>
      <c r="AR20" s="290"/>
      <c r="AS20" s="290"/>
      <c r="AT20" s="290"/>
      <c r="AU20" s="290"/>
      <c r="AV20" s="290"/>
      <c r="AW20" s="290"/>
      <c r="AX20" s="290"/>
      <c r="AY20" s="290"/>
      <c r="AZ20" s="290"/>
      <c r="BA20" s="290"/>
      <c r="BB20" s="290"/>
      <c r="BC20" s="290"/>
      <c r="BD20" s="290"/>
      <c r="BE20" s="290"/>
      <c r="BF20" s="290"/>
      <c r="BG20" s="290"/>
      <c r="BH20" s="291"/>
      <c r="BI20" s="292"/>
      <c r="BJ20" s="255"/>
      <c r="BK20" s="255"/>
      <c r="BL20" s="255"/>
      <c r="BM20" s="256"/>
    </row>
    <row r="21" spans="1:65" ht="30" customHeight="1" x14ac:dyDescent="0.15">
      <c r="A21" s="985"/>
      <c r="B21" s="949" t="s">
        <v>91</v>
      </c>
      <c r="C21" s="632" t="s">
        <v>92</v>
      </c>
      <c r="D21" s="645"/>
      <c r="E21" s="645"/>
      <c r="F21" s="645"/>
      <c r="G21" s="645"/>
      <c r="H21" s="645"/>
      <c r="I21" s="645"/>
      <c r="J21" s="645"/>
      <c r="K21" s="958"/>
      <c r="L21" s="959"/>
      <c r="M21" s="632" t="s">
        <v>6</v>
      </c>
      <c r="N21" s="953"/>
      <c r="O21" s="953"/>
      <c r="P21" s="953"/>
      <c r="Q21" s="953"/>
      <c r="R21" s="953"/>
      <c r="S21" s="916"/>
      <c r="T21" s="916"/>
      <c r="U21" s="916"/>
      <c r="V21" s="917"/>
      <c r="W21" s="632" t="s">
        <v>7</v>
      </c>
      <c r="X21" s="916"/>
      <c r="Y21" s="916"/>
      <c r="Z21" s="916"/>
      <c r="AA21" s="916"/>
      <c r="AB21" s="916"/>
      <c r="AC21" s="916"/>
      <c r="AD21" s="916"/>
      <c r="AE21" s="916"/>
      <c r="AF21" s="916"/>
      <c r="AG21" s="916"/>
      <c r="AH21" s="916"/>
      <c r="AI21" s="916"/>
      <c r="AJ21" s="916"/>
      <c r="AK21" s="916"/>
      <c r="AL21" s="916"/>
      <c r="AM21" s="916"/>
      <c r="AN21" s="916"/>
      <c r="AO21" s="916"/>
      <c r="AP21" s="916"/>
      <c r="AQ21" s="916"/>
      <c r="AR21" s="916"/>
      <c r="AS21" s="916"/>
      <c r="AT21" s="916"/>
      <c r="AU21" s="916"/>
      <c r="AV21" s="916"/>
      <c r="AW21" s="916"/>
      <c r="AX21" s="916"/>
      <c r="AY21" s="916"/>
      <c r="AZ21" s="916"/>
      <c r="BA21" s="916"/>
      <c r="BB21" s="916"/>
      <c r="BC21" s="916"/>
      <c r="BD21" s="916"/>
      <c r="BE21" s="916"/>
      <c r="BF21" s="916"/>
      <c r="BG21" s="916"/>
      <c r="BH21" s="917"/>
      <c r="BI21" s="632" t="s">
        <v>280</v>
      </c>
      <c r="BJ21" s="608"/>
      <c r="BK21" s="608"/>
      <c r="BL21" s="608"/>
      <c r="BM21" s="609"/>
    </row>
    <row r="22" spans="1:65" ht="15" customHeight="1" x14ac:dyDescent="0.15">
      <c r="A22" s="985"/>
      <c r="B22" s="950"/>
      <c r="C22" s="954"/>
      <c r="D22" s="955"/>
      <c r="E22" s="955"/>
      <c r="F22" s="955"/>
      <c r="G22" s="955"/>
      <c r="H22" s="955"/>
      <c r="I22" s="955"/>
      <c r="J22" s="955"/>
      <c r="K22" s="261"/>
      <c r="L22" s="265"/>
      <c r="M22" s="263"/>
      <c r="N22" s="264"/>
      <c r="O22" s="264"/>
      <c r="P22" s="264"/>
      <c r="Q22" s="264"/>
      <c r="R22" s="264"/>
      <c r="S22" s="265"/>
      <c r="T22" s="265"/>
      <c r="U22" s="265"/>
      <c r="V22" s="262"/>
      <c r="W22" s="266"/>
      <c r="X22" s="265"/>
      <c r="Y22" s="265"/>
      <c r="Z22" s="265"/>
      <c r="AA22" s="265"/>
      <c r="AB22" s="264"/>
      <c r="AC22" s="264"/>
      <c r="AD22" s="264"/>
      <c r="AE22" s="264"/>
      <c r="AF22" s="264"/>
      <c r="AG22" s="264"/>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4"/>
      <c r="BI22" s="266"/>
      <c r="BJ22" s="265"/>
      <c r="BK22" s="265"/>
      <c r="BL22" s="265"/>
      <c r="BM22" s="262"/>
    </row>
    <row r="23" spans="1:65" ht="15" customHeight="1" x14ac:dyDescent="0.15">
      <c r="A23" s="985"/>
      <c r="B23" s="950"/>
      <c r="C23" s="269"/>
      <c r="D23" s="270"/>
      <c r="E23" s="270"/>
      <c r="F23" s="270"/>
      <c r="G23" s="270"/>
      <c r="H23" s="270"/>
      <c r="I23" s="270"/>
      <c r="J23" s="270"/>
      <c r="K23" s="270"/>
      <c r="L23" s="274"/>
      <c r="M23" s="272"/>
      <c r="N23" s="273"/>
      <c r="O23" s="273"/>
      <c r="P23" s="273"/>
      <c r="Q23" s="273"/>
      <c r="R23" s="273"/>
      <c r="S23" s="274"/>
      <c r="T23" s="274"/>
      <c r="U23" s="274"/>
      <c r="V23" s="271"/>
      <c r="W23" s="275"/>
      <c r="X23" s="274"/>
      <c r="Y23" s="274"/>
      <c r="Z23" s="274"/>
      <c r="AA23" s="274"/>
      <c r="AB23" s="273"/>
      <c r="AC23" s="273"/>
      <c r="AD23" s="273"/>
      <c r="AE23" s="273"/>
      <c r="AF23" s="273"/>
      <c r="AG23" s="273"/>
      <c r="AH23" s="295"/>
      <c r="AI23" s="295"/>
      <c r="AJ23" s="295"/>
      <c r="AK23" s="295"/>
      <c r="AL23" s="295"/>
      <c r="AM23" s="295"/>
      <c r="AN23" s="295"/>
      <c r="AO23" s="295"/>
      <c r="AP23" s="295"/>
      <c r="AQ23" s="295"/>
      <c r="AR23" s="295"/>
      <c r="AS23" s="295"/>
      <c r="AT23" s="295"/>
      <c r="AU23" s="295"/>
      <c r="AV23" s="295"/>
      <c r="AW23" s="295"/>
      <c r="AX23" s="295"/>
      <c r="AY23" s="295"/>
      <c r="AZ23" s="295"/>
      <c r="BA23" s="295"/>
      <c r="BB23" s="295"/>
      <c r="BC23" s="295"/>
      <c r="BD23" s="295"/>
      <c r="BE23" s="295"/>
      <c r="BF23" s="295"/>
      <c r="BG23" s="295"/>
      <c r="BH23" s="296"/>
      <c r="BI23" s="275"/>
      <c r="BJ23" s="274"/>
      <c r="BK23" s="274"/>
      <c r="BL23" s="274"/>
      <c r="BM23" s="271"/>
    </row>
    <row r="24" spans="1:65" ht="15" customHeight="1" x14ac:dyDescent="0.15">
      <c r="A24" s="985"/>
      <c r="B24" s="748"/>
      <c r="C24" s="956" t="s">
        <v>93</v>
      </c>
      <c r="D24" s="957"/>
      <c r="E24" s="957"/>
      <c r="F24" s="957"/>
      <c r="G24" s="957"/>
      <c r="H24" s="957"/>
      <c r="I24" s="957"/>
      <c r="J24" s="957"/>
      <c r="K24" s="278"/>
      <c r="L24" s="278"/>
      <c r="M24" s="280"/>
      <c r="N24" s="281"/>
      <c r="O24" s="281"/>
      <c r="P24" s="281"/>
      <c r="Q24" s="281"/>
      <c r="R24" s="281"/>
      <c r="S24" s="278"/>
      <c r="T24" s="278"/>
      <c r="U24" s="278"/>
      <c r="V24" s="279"/>
      <c r="W24" s="282"/>
      <c r="X24" s="278"/>
      <c r="Y24" s="278"/>
      <c r="Z24" s="278"/>
      <c r="AA24" s="278"/>
      <c r="AB24" s="281"/>
      <c r="AC24" s="281"/>
      <c r="AD24" s="281"/>
      <c r="AE24" s="281"/>
      <c r="AF24" s="281"/>
      <c r="AG24" s="281"/>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4"/>
      <c r="BI24" s="275"/>
      <c r="BJ24" s="274"/>
      <c r="BK24" s="274"/>
      <c r="BL24" s="274"/>
      <c r="BM24" s="271"/>
    </row>
    <row r="25" spans="1:65" ht="15" customHeight="1" x14ac:dyDescent="0.15">
      <c r="A25" s="985"/>
      <c r="B25" s="748"/>
      <c r="C25" s="956" t="s">
        <v>94</v>
      </c>
      <c r="D25" s="957"/>
      <c r="E25" s="957"/>
      <c r="F25" s="957"/>
      <c r="G25" s="957"/>
      <c r="H25" s="957"/>
      <c r="I25" s="957"/>
      <c r="J25" s="957"/>
      <c r="K25" s="278"/>
      <c r="L25" s="278"/>
      <c r="M25" s="280"/>
      <c r="N25" s="281"/>
      <c r="O25" s="281"/>
      <c r="P25" s="281"/>
      <c r="Q25" s="281"/>
      <c r="R25" s="281"/>
      <c r="S25" s="278"/>
      <c r="T25" s="278"/>
      <c r="U25" s="278"/>
      <c r="V25" s="279"/>
      <c r="W25" s="282"/>
      <c r="X25" s="278"/>
      <c r="Y25" s="278"/>
      <c r="Z25" s="278"/>
      <c r="AA25" s="278"/>
      <c r="AB25" s="281"/>
      <c r="AC25" s="281"/>
      <c r="AD25" s="281"/>
      <c r="AE25" s="281"/>
      <c r="AF25" s="281"/>
      <c r="AG25" s="281"/>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4"/>
      <c r="BI25" s="275"/>
      <c r="BJ25" s="274"/>
      <c r="BK25" s="274"/>
      <c r="BL25" s="274"/>
      <c r="BM25" s="271"/>
    </row>
    <row r="26" spans="1:65" ht="15" customHeight="1" x14ac:dyDescent="0.15">
      <c r="A26" s="985"/>
      <c r="B26" s="749"/>
      <c r="C26" s="951"/>
      <c r="D26" s="952"/>
      <c r="E26" s="952"/>
      <c r="F26" s="952"/>
      <c r="G26" s="952"/>
      <c r="H26" s="952"/>
      <c r="I26" s="952"/>
      <c r="J26" s="952"/>
      <c r="K26" s="286"/>
      <c r="L26" s="286"/>
      <c r="M26" s="288"/>
      <c r="N26" s="289"/>
      <c r="O26" s="289"/>
      <c r="P26" s="289"/>
      <c r="Q26" s="289"/>
      <c r="R26" s="289"/>
      <c r="S26" s="286"/>
      <c r="T26" s="286"/>
      <c r="U26" s="286"/>
      <c r="V26" s="287"/>
      <c r="W26" s="285"/>
      <c r="X26" s="286"/>
      <c r="Y26" s="286"/>
      <c r="Z26" s="286"/>
      <c r="AA26" s="286"/>
      <c r="AB26" s="289"/>
      <c r="AC26" s="289"/>
      <c r="AD26" s="289"/>
      <c r="AE26" s="289"/>
      <c r="AF26" s="289"/>
      <c r="AG26" s="289"/>
      <c r="AH26" s="290"/>
      <c r="AI26" s="290"/>
      <c r="AJ26" s="290"/>
      <c r="AK26" s="290"/>
      <c r="AL26" s="290"/>
      <c r="AM26" s="290"/>
      <c r="AN26" s="290"/>
      <c r="AO26" s="290"/>
      <c r="AP26" s="290"/>
      <c r="AQ26" s="290"/>
      <c r="AR26" s="290"/>
      <c r="AS26" s="290"/>
      <c r="AT26" s="290"/>
      <c r="AU26" s="290"/>
      <c r="AV26" s="290"/>
      <c r="AW26" s="290"/>
      <c r="AX26" s="290"/>
      <c r="AY26" s="290"/>
      <c r="AZ26" s="290"/>
      <c r="BA26" s="290"/>
      <c r="BB26" s="290"/>
      <c r="BC26" s="290"/>
      <c r="BD26" s="290"/>
      <c r="BE26" s="290"/>
      <c r="BF26" s="290"/>
      <c r="BG26" s="290"/>
      <c r="BH26" s="291"/>
      <c r="BI26" s="292"/>
      <c r="BJ26" s="255"/>
      <c r="BK26" s="255"/>
      <c r="BL26" s="255"/>
      <c r="BM26" s="256"/>
    </row>
    <row r="27" spans="1:65" ht="30" customHeight="1" x14ac:dyDescent="0.15">
      <c r="A27" s="985"/>
      <c r="B27" s="949" t="s">
        <v>95</v>
      </c>
      <c r="C27" s="632" t="s">
        <v>92</v>
      </c>
      <c r="D27" s="645"/>
      <c r="E27" s="645"/>
      <c r="F27" s="645"/>
      <c r="G27" s="645"/>
      <c r="H27" s="645"/>
      <c r="I27" s="645"/>
      <c r="J27" s="645"/>
      <c r="K27" s="958"/>
      <c r="L27" s="959"/>
      <c r="M27" s="632" t="s">
        <v>6</v>
      </c>
      <c r="N27" s="953"/>
      <c r="O27" s="953"/>
      <c r="P27" s="953"/>
      <c r="Q27" s="953"/>
      <c r="R27" s="953"/>
      <c r="S27" s="916"/>
      <c r="T27" s="916"/>
      <c r="U27" s="916"/>
      <c r="V27" s="917"/>
      <c r="W27" s="632" t="s">
        <v>7</v>
      </c>
      <c r="X27" s="916"/>
      <c r="Y27" s="916"/>
      <c r="Z27" s="916"/>
      <c r="AA27" s="916"/>
      <c r="AB27" s="916"/>
      <c r="AC27" s="916"/>
      <c r="AD27" s="916"/>
      <c r="AE27" s="916"/>
      <c r="AF27" s="916"/>
      <c r="AG27" s="916"/>
      <c r="AH27" s="916"/>
      <c r="AI27" s="916"/>
      <c r="AJ27" s="916"/>
      <c r="AK27" s="916"/>
      <c r="AL27" s="916"/>
      <c r="AM27" s="916"/>
      <c r="AN27" s="916"/>
      <c r="AO27" s="916"/>
      <c r="AP27" s="916"/>
      <c r="AQ27" s="916"/>
      <c r="AR27" s="916"/>
      <c r="AS27" s="916"/>
      <c r="AT27" s="916"/>
      <c r="AU27" s="916"/>
      <c r="AV27" s="916"/>
      <c r="AW27" s="916"/>
      <c r="AX27" s="916"/>
      <c r="AY27" s="916"/>
      <c r="AZ27" s="916"/>
      <c r="BA27" s="916"/>
      <c r="BB27" s="916"/>
      <c r="BC27" s="916"/>
      <c r="BD27" s="916"/>
      <c r="BE27" s="916"/>
      <c r="BF27" s="916"/>
      <c r="BG27" s="916"/>
      <c r="BH27" s="917"/>
      <c r="BI27" s="632" t="s">
        <v>280</v>
      </c>
      <c r="BJ27" s="608"/>
      <c r="BK27" s="608"/>
      <c r="BL27" s="608"/>
      <c r="BM27" s="609"/>
    </row>
    <row r="28" spans="1:65" ht="22.5" customHeight="1" x14ac:dyDescent="0.15">
      <c r="A28" s="985"/>
      <c r="B28" s="950"/>
      <c r="C28" s="954"/>
      <c r="D28" s="955"/>
      <c r="E28" s="955"/>
      <c r="F28" s="955"/>
      <c r="G28" s="955"/>
      <c r="H28" s="955"/>
      <c r="I28" s="955"/>
      <c r="J28" s="955"/>
      <c r="K28" s="261"/>
      <c r="L28" s="297"/>
      <c r="M28" s="298"/>
      <c r="N28" s="299"/>
      <c r="O28" s="299"/>
      <c r="P28" s="299"/>
      <c r="Q28" s="299"/>
      <c r="R28" s="299"/>
      <c r="S28" s="297"/>
      <c r="T28" s="297"/>
      <c r="U28" s="297"/>
      <c r="V28" s="300"/>
      <c r="W28" s="301"/>
      <c r="X28" s="297"/>
      <c r="Y28" s="297"/>
      <c r="Z28" s="297"/>
      <c r="AA28" s="297"/>
      <c r="AB28" s="299"/>
      <c r="AC28" s="299"/>
      <c r="AD28" s="299"/>
      <c r="AE28" s="299"/>
      <c r="AF28" s="299"/>
      <c r="AG28" s="299"/>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4"/>
      <c r="BI28" s="266"/>
      <c r="BJ28" s="265"/>
      <c r="BK28" s="265"/>
      <c r="BL28" s="265"/>
      <c r="BM28" s="262"/>
    </row>
    <row r="29" spans="1:65" ht="15" customHeight="1" x14ac:dyDescent="0.15">
      <c r="A29" s="985"/>
      <c r="B29" s="950"/>
      <c r="C29" s="956" t="s">
        <v>96</v>
      </c>
      <c r="D29" s="957"/>
      <c r="E29" s="957"/>
      <c r="F29" s="957"/>
      <c r="G29" s="957"/>
      <c r="H29" s="957"/>
      <c r="I29" s="957"/>
      <c r="J29" s="957"/>
      <c r="K29" s="278"/>
      <c r="L29" s="302"/>
      <c r="M29" s="280"/>
      <c r="N29" s="281"/>
      <c r="O29" s="281"/>
      <c r="P29" s="281"/>
      <c r="Q29" s="281"/>
      <c r="R29" s="281"/>
      <c r="S29" s="302"/>
      <c r="T29" s="302"/>
      <c r="U29" s="302"/>
      <c r="V29" s="303"/>
      <c r="W29" s="304"/>
      <c r="X29" s="302"/>
      <c r="Y29" s="302"/>
      <c r="Z29" s="302"/>
      <c r="AA29" s="302"/>
      <c r="AB29" s="281"/>
      <c r="AC29" s="281"/>
      <c r="AD29" s="281"/>
      <c r="AE29" s="281"/>
      <c r="AF29" s="281"/>
      <c r="AG29" s="281"/>
      <c r="AH29" s="295"/>
      <c r="AI29" s="295"/>
      <c r="AJ29" s="295"/>
      <c r="AK29" s="295"/>
      <c r="AL29" s="295"/>
      <c r="AM29" s="295"/>
      <c r="AN29" s="295"/>
      <c r="AO29" s="295"/>
      <c r="AP29" s="295"/>
      <c r="AQ29" s="295"/>
      <c r="AR29" s="295"/>
      <c r="AS29" s="295"/>
      <c r="AT29" s="295"/>
      <c r="AU29" s="295"/>
      <c r="AV29" s="295"/>
      <c r="AW29" s="295"/>
      <c r="AX29" s="295"/>
      <c r="AY29" s="295"/>
      <c r="AZ29" s="295"/>
      <c r="BA29" s="295"/>
      <c r="BB29" s="295"/>
      <c r="BC29" s="295"/>
      <c r="BD29" s="295"/>
      <c r="BE29" s="295"/>
      <c r="BF29" s="295"/>
      <c r="BG29" s="295"/>
      <c r="BH29" s="296"/>
      <c r="BI29" s="275"/>
      <c r="BJ29" s="274"/>
      <c r="BK29" s="274"/>
      <c r="BL29" s="274"/>
      <c r="BM29" s="271"/>
    </row>
    <row r="30" spans="1:65" ht="15" customHeight="1" x14ac:dyDescent="0.15">
      <c r="A30" s="985"/>
      <c r="B30" s="950"/>
      <c r="C30" s="956" t="s">
        <v>96</v>
      </c>
      <c r="D30" s="957"/>
      <c r="E30" s="957"/>
      <c r="F30" s="957"/>
      <c r="G30" s="957"/>
      <c r="H30" s="957"/>
      <c r="I30" s="957"/>
      <c r="J30" s="957"/>
      <c r="K30" s="278"/>
      <c r="L30" s="302"/>
      <c r="M30" s="280"/>
      <c r="N30" s="281"/>
      <c r="O30" s="281"/>
      <c r="P30" s="281"/>
      <c r="Q30" s="281"/>
      <c r="R30" s="281"/>
      <c r="S30" s="302"/>
      <c r="T30" s="302"/>
      <c r="U30" s="302"/>
      <c r="V30" s="303"/>
      <c r="W30" s="304"/>
      <c r="X30" s="302"/>
      <c r="Y30" s="302"/>
      <c r="Z30" s="302"/>
      <c r="AA30" s="302"/>
      <c r="AB30" s="281"/>
      <c r="AC30" s="281"/>
      <c r="AD30" s="281"/>
      <c r="AE30" s="281"/>
      <c r="AF30" s="281"/>
      <c r="AG30" s="281"/>
      <c r="AH30" s="295"/>
      <c r="AI30" s="295"/>
      <c r="AJ30" s="295"/>
      <c r="AK30" s="295"/>
      <c r="AL30" s="295"/>
      <c r="AM30" s="295"/>
      <c r="AN30" s="295"/>
      <c r="AO30" s="295"/>
      <c r="AP30" s="295"/>
      <c r="AQ30" s="295"/>
      <c r="AR30" s="295"/>
      <c r="AS30" s="295"/>
      <c r="AT30" s="295"/>
      <c r="AU30" s="295"/>
      <c r="AV30" s="295"/>
      <c r="AW30" s="295"/>
      <c r="AX30" s="295"/>
      <c r="AY30" s="295"/>
      <c r="AZ30" s="295"/>
      <c r="BA30" s="295"/>
      <c r="BB30" s="295"/>
      <c r="BC30" s="295"/>
      <c r="BD30" s="295"/>
      <c r="BE30" s="295"/>
      <c r="BF30" s="295"/>
      <c r="BG30" s="295"/>
      <c r="BH30" s="296"/>
      <c r="BI30" s="275"/>
      <c r="BJ30" s="274"/>
      <c r="BK30" s="274"/>
      <c r="BL30" s="274"/>
      <c r="BM30" s="271"/>
    </row>
    <row r="31" spans="1:65" ht="15" customHeight="1" x14ac:dyDescent="0.15">
      <c r="A31" s="985"/>
      <c r="B31" s="950"/>
      <c r="C31" s="951"/>
      <c r="D31" s="952"/>
      <c r="E31" s="952"/>
      <c r="F31" s="952"/>
      <c r="G31" s="952"/>
      <c r="H31" s="952"/>
      <c r="I31" s="952"/>
      <c r="J31" s="952"/>
      <c r="K31" s="286"/>
      <c r="L31" s="305"/>
      <c r="M31" s="288"/>
      <c r="N31" s="289"/>
      <c r="O31" s="289"/>
      <c r="P31" s="289"/>
      <c r="Q31" s="289"/>
      <c r="R31" s="289"/>
      <c r="S31" s="305"/>
      <c r="T31" s="305"/>
      <c r="U31" s="305"/>
      <c r="V31" s="306"/>
      <c r="W31" s="307"/>
      <c r="X31" s="305"/>
      <c r="Y31" s="305"/>
      <c r="Z31" s="305"/>
      <c r="AA31" s="305"/>
      <c r="AB31" s="289"/>
      <c r="AC31" s="289"/>
      <c r="AD31" s="289"/>
      <c r="AE31" s="289"/>
      <c r="AF31" s="289"/>
      <c r="AG31" s="289"/>
      <c r="AH31" s="308"/>
      <c r="AI31" s="308"/>
      <c r="AJ31" s="308"/>
      <c r="AK31" s="308"/>
      <c r="AL31" s="308"/>
      <c r="AM31" s="308"/>
      <c r="AN31" s="308"/>
      <c r="AO31" s="308"/>
      <c r="AP31" s="308"/>
      <c r="AQ31" s="308"/>
      <c r="AR31" s="308"/>
      <c r="AS31" s="308"/>
      <c r="AT31" s="308"/>
      <c r="AU31" s="308"/>
      <c r="AV31" s="308"/>
      <c r="AW31" s="308"/>
      <c r="AX31" s="308"/>
      <c r="AY31" s="308"/>
      <c r="AZ31" s="308"/>
      <c r="BA31" s="308"/>
      <c r="BB31" s="308"/>
      <c r="BC31" s="308"/>
      <c r="BD31" s="308"/>
      <c r="BE31" s="308"/>
      <c r="BF31" s="308"/>
      <c r="BG31" s="308"/>
      <c r="BH31" s="309"/>
      <c r="BI31" s="292"/>
      <c r="BJ31" s="255"/>
      <c r="BK31" s="255"/>
      <c r="BL31" s="255"/>
      <c r="BM31" s="256"/>
    </row>
    <row r="32" spans="1:65" ht="30" customHeight="1" x14ac:dyDescent="0.15">
      <c r="A32" s="985"/>
      <c r="B32" s="949" t="s">
        <v>8</v>
      </c>
      <c r="C32" s="632" t="s">
        <v>97</v>
      </c>
      <c r="D32" s="645"/>
      <c r="E32" s="645"/>
      <c r="F32" s="645"/>
      <c r="G32" s="645"/>
      <c r="H32" s="645"/>
      <c r="I32" s="645"/>
      <c r="J32" s="645"/>
      <c r="K32" s="608"/>
      <c r="L32" s="609"/>
      <c r="M32" s="632" t="s">
        <v>6</v>
      </c>
      <c r="N32" s="953"/>
      <c r="O32" s="953"/>
      <c r="P32" s="953"/>
      <c r="Q32" s="953"/>
      <c r="R32" s="953"/>
      <c r="S32" s="916"/>
      <c r="T32" s="916"/>
      <c r="U32" s="916"/>
      <c r="V32" s="917"/>
      <c r="W32" s="632" t="s">
        <v>7</v>
      </c>
      <c r="X32" s="916"/>
      <c r="Y32" s="916"/>
      <c r="Z32" s="916"/>
      <c r="AA32" s="916"/>
      <c r="AB32" s="916"/>
      <c r="AC32" s="916"/>
      <c r="AD32" s="916"/>
      <c r="AE32" s="916"/>
      <c r="AF32" s="916"/>
      <c r="AG32" s="916"/>
      <c r="AH32" s="916"/>
      <c r="AI32" s="916"/>
      <c r="AJ32" s="916"/>
      <c r="AK32" s="916"/>
      <c r="AL32" s="916"/>
      <c r="AM32" s="916"/>
      <c r="AN32" s="916"/>
      <c r="AO32" s="916"/>
      <c r="AP32" s="916"/>
      <c r="AQ32" s="916"/>
      <c r="AR32" s="916"/>
      <c r="AS32" s="916"/>
      <c r="AT32" s="916"/>
      <c r="AU32" s="916"/>
      <c r="AV32" s="916"/>
      <c r="AW32" s="916"/>
      <c r="AX32" s="916"/>
      <c r="AY32" s="916"/>
      <c r="AZ32" s="916"/>
      <c r="BA32" s="916"/>
      <c r="BB32" s="916"/>
      <c r="BC32" s="916"/>
      <c r="BD32" s="916"/>
      <c r="BE32" s="916"/>
      <c r="BF32" s="916"/>
      <c r="BG32" s="916"/>
      <c r="BH32" s="917"/>
      <c r="BI32" s="632" t="s">
        <v>280</v>
      </c>
      <c r="BJ32" s="608"/>
      <c r="BK32" s="608"/>
      <c r="BL32" s="608"/>
      <c r="BM32" s="609"/>
    </row>
    <row r="33" spans="1:66" ht="22.5" customHeight="1" x14ac:dyDescent="0.15">
      <c r="A33" s="985"/>
      <c r="B33" s="950"/>
      <c r="C33" s="954"/>
      <c r="D33" s="955"/>
      <c r="E33" s="955"/>
      <c r="F33" s="955"/>
      <c r="G33" s="955"/>
      <c r="H33" s="955"/>
      <c r="I33" s="955"/>
      <c r="J33" s="955"/>
      <c r="K33" s="261"/>
      <c r="L33" s="297"/>
      <c r="M33" s="298"/>
      <c r="N33" s="299"/>
      <c r="O33" s="299"/>
      <c r="P33" s="299"/>
      <c r="Q33" s="299"/>
      <c r="R33" s="299"/>
      <c r="S33" s="297"/>
      <c r="T33" s="297"/>
      <c r="U33" s="297"/>
      <c r="V33" s="300"/>
      <c r="W33" s="301"/>
      <c r="X33" s="297"/>
      <c r="Y33" s="297"/>
      <c r="Z33" s="297"/>
      <c r="AA33" s="297"/>
      <c r="AB33" s="299"/>
      <c r="AC33" s="299"/>
      <c r="AD33" s="299"/>
      <c r="AE33" s="299"/>
      <c r="AF33" s="299"/>
      <c r="AG33" s="299"/>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4"/>
      <c r="BI33" s="266"/>
      <c r="BJ33" s="265"/>
      <c r="BK33" s="265"/>
      <c r="BL33" s="265"/>
      <c r="BM33" s="262"/>
    </row>
    <row r="34" spans="1:66" ht="15" customHeight="1" x14ac:dyDescent="0.15">
      <c r="A34" s="985"/>
      <c r="B34" s="748"/>
      <c r="C34" s="956" t="s">
        <v>283</v>
      </c>
      <c r="D34" s="957"/>
      <c r="E34" s="957"/>
      <c r="F34" s="957"/>
      <c r="G34" s="957"/>
      <c r="H34" s="957"/>
      <c r="I34" s="957"/>
      <c r="J34" s="957"/>
      <c r="K34" s="270"/>
      <c r="L34" s="310"/>
      <c r="M34" s="311"/>
      <c r="N34" s="312"/>
      <c r="O34" s="312"/>
      <c r="P34" s="312"/>
      <c r="Q34" s="312"/>
      <c r="R34" s="312"/>
      <c r="S34" s="310"/>
      <c r="T34" s="310"/>
      <c r="U34" s="310"/>
      <c r="V34" s="313"/>
      <c r="W34" s="314"/>
      <c r="X34" s="310"/>
      <c r="Y34" s="310"/>
      <c r="Z34" s="310"/>
      <c r="AA34" s="310"/>
      <c r="AB34" s="312"/>
      <c r="AC34" s="312"/>
      <c r="AD34" s="312"/>
      <c r="AE34" s="312"/>
      <c r="AF34" s="312"/>
      <c r="AG34" s="312"/>
      <c r="AH34" s="295"/>
      <c r="AI34" s="295"/>
      <c r="AJ34" s="295"/>
      <c r="AK34" s="295"/>
      <c r="AL34" s="295"/>
      <c r="AM34" s="295"/>
      <c r="AN34" s="295"/>
      <c r="AO34" s="295"/>
      <c r="AP34" s="295"/>
      <c r="AQ34" s="295"/>
      <c r="AR34" s="295"/>
      <c r="AS34" s="295"/>
      <c r="AT34" s="295"/>
      <c r="AU34" s="295"/>
      <c r="AV34" s="295"/>
      <c r="AW34" s="295"/>
      <c r="AX34" s="295"/>
      <c r="AY34" s="295"/>
      <c r="AZ34" s="295"/>
      <c r="BA34" s="295"/>
      <c r="BB34" s="295"/>
      <c r="BC34" s="295"/>
      <c r="BD34" s="295"/>
      <c r="BE34" s="295"/>
      <c r="BF34" s="295"/>
      <c r="BG34" s="295"/>
      <c r="BH34" s="296"/>
      <c r="BI34" s="275"/>
      <c r="BJ34" s="274"/>
      <c r="BK34" s="274"/>
      <c r="BL34" s="274"/>
      <c r="BM34" s="271"/>
    </row>
    <row r="35" spans="1:66" ht="15" customHeight="1" x14ac:dyDescent="0.15">
      <c r="A35" s="985"/>
      <c r="B35" s="748"/>
      <c r="C35" s="956" t="s">
        <v>284</v>
      </c>
      <c r="D35" s="957"/>
      <c r="E35" s="957"/>
      <c r="F35" s="957"/>
      <c r="G35" s="957"/>
      <c r="H35" s="957"/>
      <c r="I35" s="957"/>
      <c r="J35" s="957"/>
      <c r="K35" s="270"/>
      <c r="L35" s="310"/>
      <c r="M35" s="311"/>
      <c r="N35" s="312"/>
      <c r="O35" s="312"/>
      <c r="P35" s="312"/>
      <c r="Q35" s="312"/>
      <c r="R35" s="312"/>
      <c r="S35" s="310"/>
      <c r="T35" s="310"/>
      <c r="U35" s="310"/>
      <c r="V35" s="313"/>
      <c r="W35" s="314"/>
      <c r="X35" s="310"/>
      <c r="Y35" s="310"/>
      <c r="Z35" s="310"/>
      <c r="AA35" s="310"/>
      <c r="AB35" s="312"/>
      <c r="AC35" s="312"/>
      <c r="AD35" s="312"/>
      <c r="AE35" s="312"/>
      <c r="AF35" s="312"/>
      <c r="AG35" s="312"/>
      <c r="AH35" s="295"/>
      <c r="AI35" s="295"/>
      <c r="AJ35" s="295"/>
      <c r="AK35" s="295"/>
      <c r="AL35" s="295"/>
      <c r="AM35" s="295"/>
      <c r="AN35" s="295"/>
      <c r="AO35" s="295"/>
      <c r="AP35" s="295"/>
      <c r="AQ35" s="295"/>
      <c r="AR35" s="295"/>
      <c r="AS35" s="295"/>
      <c r="AT35" s="295"/>
      <c r="AU35" s="295"/>
      <c r="AV35" s="295"/>
      <c r="AW35" s="295"/>
      <c r="AX35" s="295"/>
      <c r="AY35" s="295"/>
      <c r="AZ35" s="295"/>
      <c r="BA35" s="295"/>
      <c r="BB35" s="295"/>
      <c r="BC35" s="295"/>
      <c r="BD35" s="295"/>
      <c r="BE35" s="295"/>
      <c r="BF35" s="295"/>
      <c r="BG35" s="295"/>
      <c r="BH35" s="296"/>
      <c r="BI35" s="275"/>
      <c r="BJ35" s="274"/>
      <c r="BK35" s="274"/>
      <c r="BL35" s="274"/>
      <c r="BM35" s="271"/>
    </row>
    <row r="36" spans="1:66" ht="15" customHeight="1" x14ac:dyDescent="0.15">
      <c r="A36" s="985"/>
      <c r="B36" s="749"/>
      <c r="C36" s="951"/>
      <c r="D36" s="952"/>
      <c r="E36" s="952"/>
      <c r="F36" s="952"/>
      <c r="G36" s="952"/>
      <c r="H36" s="952"/>
      <c r="I36" s="952"/>
      <c r="J36" s="952"/>
      <c r="K36" s="286"/>
      <c r="L36" s="305"/>
      <c r="M36" s="315"/>
      <c r="N36" s="316"/>
      <c r="O36" s="316"/>
      <c r="P36" s="316"/>
      <c r="Q36" s="316"/>
      <c r="R36" s="316"/>
      <c r="S36" s="305"/>
      <c r="T36" s="305"/>
      <c r="U36" s="305"/>
      <c r="V36" s="306"/>
      <c r="W36" s="307"/>
      <c r="X36" s="305"/>
      <c r="Y36" s="305"/>
      <c r="Z36" s="305"/>
      <c r="AA36" s="305"/>
      <c r="AB36" s="316"/>
      <c r="AC36" s="316"/>
      <c r="AD36" s="316"/>
      <c r="AE36" s="316"/>
      <c r="AF36" s="316"/>
      <c r="AG36" s="316"/>
      <c r="AH36" s="308"/>
      <c r="AI36" s="308"/>
      <c r="AJ36" s="308"/>
      <c r="AK36" s="308"/>
      <c r="AL36" s="308"/>
      <c r="AM36" s="308"/>
      <c r="AN36" s="308"/>
      <c r="AO36" s="308"/>
      <c r="AP36" s="308"/>
      <c r="AQ36" s="308"/>
      <c r="AR36" s="308"/>
      <c r="AS36" s="308"/>
      <c r="AT36" s="308"/>
      <c r="AU36" s="308"/>
      <c r="AV36" s="308"/>
      <c r="AW36" s="308"/>
      <c r="AX36" s="308"/>
      <c r="AY36" s="308"/>
      <c r="AZ36" s="308"/>
      <c r="BA36" s="308"/>
      <c r="BB36" s="308"/>
      <c r="BC36" s="308"/>
      <c r="BD36" s="308"/>
      <c r="BE36" s="308"/>
      <c r="BF36" s="308"/>
      <c r="BG36" s="308"/>
      <c r="BH36" s="309"/>
      <c r="BI36" s="292"/>
      <c r="BJ36" s="255"/>
      <c r="BK36" s="255"/>
      <c r="BL36" s="255"/>
      <c r="BM36" s="256"/>
    </row>
    <row r="37" spans="1:66" ht="15" customHeight="1" x14ac:dyDescent="0.15">
      <c r="A37" s="986"/>
      <c r="B37" s="906" t="s">
        <v>98</v>
      </c>
      <c r="C37" s="907"/>
      <c r="D37" s="907"/>
      <c r="E37" s="907"/>
      <c r="F37" s="907"/>
      <c r="G37" s="907"/>
      <c r="H37" s="907"/>
      <c r="I37" s="907"/>
      <c r="J37" s="908"/>
      <c r="K37" s="909" t="s">
        <v>355</v>
      </c>
      <c r="L37" s="910"/>
      <c r="M37" s="910"/>
      <c r="N37" s="910"/>
      <c r="O37" s="910"/>
      <c r="P37" s="910"/>
      <c r="Q37" s="910"/>
      <c r="R37" s="910"/>
      <c r="S37" s="910"/>
      <c r="T37" s="910"/>
      <c r="U37" s="910"/>
      <c r="V37" s="910"/>
      <c r="W37" s="910"/>
      <c r="X37" s="910"/>
      <c r="Y37" s="910"/>
      <c r="Z37" s="910"/>
      <c r="AA37" s="910"/>
      <c r="AB37" s="911"/>
      <c r="AC37" s="911"/>
      <c r="AD37" s="911"/>
      <c r="AE37" s="911"/>
      <c r="AF37" s="911"/>
      <c r="AG37" s="911"/>
      <c r="AH37" s="911"/>
      <c r="AI37" s="911"/>
      <c r="AJ37" s="911"/>
      <c r="AK37" s="911"/>
      <c r="AL37" s="911"/>
      <c r="AM37" s="911"/>
      <c r="AN37" s="911"/>
      <c r="AO37" s="911"/>
      <c r="AP37" s="911"/>
      <c r="AQ37" s="911"/>
      <c r="AR37" s="911"/>
      <c r="AS37" s="911"/>
      <c r="AT37" s="911"/>
      <c r="AU37" s="911"/>
      <c r="AV37" s="911"/>
      <c r="AW37" s="911"/>
      <c r="AX37" s="911"/>
      <c r="AY37" s="911"/>
      <c r="AZ37" s="911"/>
      <c r="BA37" s="911"/>
      <c r="BB37" s="911"/>
      <c r="BC37" s="911"/>
      <c r="BD37" s="911"/>
      <c r="BE37" s="911"/>
      <c r="BF37" s="911"/>
      <c r="BG37" s="911"/>
      <c r="BH37" s="912"/>
      <c r="BI37" s="913"/>
      <c r="BJ37" s="914"/>
      <c r="BK37" s="914"/>
      <c r="BL37" s="914"/>
      <c r="BM37" s="915"/>
    </row>
    <row r="38" spans="1:66" ht="15" customHeight="1" x14ac:dyDescent="0.15">
      <c r="A38" s="918" t="s">
        <v>9</v>
      </c>
      <c r="B38" s="814" t="s">
        <v>86</v>
      </c>
      <c r="C38" s="888" t="s">
        <v>99</v>
      </c>
      <c r="D38" s="818"/>
      <c r="E38" s="818"/>
      <c r="F38" s="818"/>
      <c r="G38" s="818"/>
      <c r="H38" s="818"/>
      <c r="I38" s="818"/>
      <c r="J38" s="818"/>
      <c r="K38" s="818"/>
      <c r="L38" s="819"/>
      <c r="M38" s="888" t="s">
        <v>10</v>
      </c>
      <c r="N38" s="885"/>
      <c r="O38" s="885"/>
      <c r="P38" s="885"/>
      <c r="Q38" s="885"/>
      <c r="R38" s="885"/>
      <c r="S38" s="885"/>
      <c r="T38" s="885"/>
      <c r="U38" s="885"/>
      <c r="V38" s="885"/>
      <c r="W38" s="885"/>
      <c r="X38" s="885"/>
      <c r="Y38" s="885"/>
      <c r="Z38" s="885"/>
      <c r="AA38" s="885"/>
      <c r="AB38" s="885"/>
      <c r="AC38" s="885"/>
      <c r="AD38" s="885"/>
      <c r="AE38" s="885"/>
      <c r="AF38" s="885"/>
      <c r="AG38" s="885"/>
      <c r="AH38" s="885"/>
      <c r="AI38" s="885"/>
      <c r="AJ38" s="885"/>
      <c r="AK38" s="885"/>
      <c r="AL38" s="885"/>
      <c r="AM38" s="885"/>
      <c r="AN38" s="885"/>
      <c r="AO38" s="885"/>
      <c r="AP38" s="885"/>
      <c r="AQ38" s="885"/>
      <c r="AR38" s="885"/>
      <c r="AS38" s="885"/>
      <c r="AT38" s="885"/>
      <c r="AU38" s="885"/>
      <c r="AV38" s="885"/>
      <c r="AW38" s="885"/>
      <c r="AX38" s="885"/>
      <c r="AY38" s="885"/>
      <c r="AZ38" s="317"/>
      <c r="BA38" s="318"/>
      <c r="BB38" s="922" t="s">
        <v>285</v>
      </c>
      <c r="BC38" s="923"/>
      <c r="BD38" s="924"/>
      <c r="BE38" s="931" t="s">
        <v>12</v>
      </c>
      <c r="BF38" s="932"/>
      <c r="BG38" s="932"/>
      <c r="BH38" s="933"/>
      <c r="BI38" s="940" t="s">
        <v>286</v>
      </c>
      <c r="BJ38" s="590"/>
      <c r="BK38" s="590"/>
      <c r="BL38" s="590"/>
      <c r="BM38" s="591"/>
    </row>
    <row r="39" spans="1:66" ht="7.5" customHeight="1" x14ac:dyDescent="0.15">
      <c r="A39" s="919"/>
      <c r="B39" s="815"/>
      <c r="C39" s="820"/>
      <c r="D39" s="821"/>
      <c r="E39" s="821"/>
      <c r="F39" s="821"/>
      <c r="G39" s="821"/>
      <c r="H39" s="821"/>
      <c r="I39" s="821"/>
      <c r="J39" s="821"/>
      <c r="K39" s="821"/>
      <c r="L39" s="822"/>
      <c r="M39" s="817" t="s">
        <v>13</v>
      </c>
      <c r="N39" s="885"/>
      <c r="O39" s="885"/>
      <c r="P39" s="885"/>
      <c r="Q39" s="947"/>
      <c r="R39" s="817" t="s">
        <v>14</v>
      </c>
      <c r="S39" s="885"/>
      <c r="T39" s="885"/>
      <c r="U39" s="885"/>
      <c r="V39" s="947"/>
      <c r="W39" s="817" t="s">
        <v>15</v>
      </c>
      <c r="X39" s="885"/>
      <c r="Y39" s="885"/>
      <c r="Z39" s="885"/>
      <c r="AA39" s="947"/>
      <c r="AB39" s="817" t="s">
        <v>16</v>
      </c>
      <c r="AC39" s="885"/>
      <c r="AD39" s="885"/>
      <c r="AE39" s="885"/>
      <c r="AF39" s="885"/>
      <c r="AG39" s="888" t="s">
        <v>17</v>
      </c>
      <c r="AH39" s="885"/>
      <c r="AI39" s="885"/>
      <c r="AJ39" s="885"/>
      <c r="AK39" s="889"/>
      <c r="AL39" s="891" t="s">
        <v>18</v>
      </c>
      <c r="AM39" s="885"/>
      <c r="AN39" s="885"/>
      <c r="AO39" s="885"/>
      <c r="AP39" s="885"/>
      <c r="AQ39" s="885"/>
      <c r="AR39" s="885"/>
      <c r="AS39" s="885"/>
      <c r="AT39" s="319"/>
      <c r="AU39" s="320"/>
      <c r="AV39" s="320"/>
      <c r="AW39" s="320"/>
      <c r="AX39" s="320"/>
      <c r="AY39" s="320"/>
      <c r="AZ39" s="941" t="s">
        <v>19</v>
      </c>
      <c r="BA39" s="942"/>
      <c r="BB39" s="925"/>
      <c r="BC39" s="926"/>
      <c r="BD39" s="927"/>
      <c r="BE39" s="934"/>
      <c r="BF39" s="935"/>
      <c r="BG39" s="935"/>
      <c r="BH39" s="936"/>
      <c r="BI39" s="681"/>
      <c r="BJ39" s="682"/>
      <c r="BK39" s="682"/>
      <c r="BL39" s="682"/>
      <c r="BM39" s="683"/>
    </row>
    <row r="40" spans="1:66" ht="12.75" customHeight="1" x14ac:dyDescent="0.15">
      <c r="A40" s="920"/>
      <c r="B40" s="815"/>
      <c r="C40" s="823"/>
      <c r="D40" s="824"/>
      <c r="E40" s="824"/>
      <c r="F40" s="824"/>
      <c r="G40" s="824"/>
      <c r="H40" s="824"/>
      <c r="I40" s="824"/>
      <c r="J40" s="824"/>
      <c r="K40" s="824"/>
      <c r="L40" s="825"/>
      <c r="M40" s="886"/>
      <c r="N40" s="887"/>
      <c r="O40" s="887"/>
      <c r="P40" s="887"/>
      <c r="Q40" s="948"/>
      <c r="R40" s="886"/>
      <c r="S40" s="887"/>
      <c r="T40" s="887"/>
      <c r="U40" s="887"/>
      <c r="V40" s="948"/>
      <c r="W40" s="886"/>
      <c r="X40" s="887"/>
      <c r="Y40" s="887"/>
      <c r="Z40" s="887"/>
      <c r="AA40" s="948"/>
      <c r="AB40" s="886"/>
      <c r="AC40" s="887"/>
      <c r="AD40" s="887"/>
      <c r="AE40" s="887"/>
      <c r="AF40" s="887"/>
      <c r="AG40" s="886"/>
      <c r="AH40" s="887"/>
      <c r="AI40" s="887"/>
      <c r="AJ40" s="887"/>
      <c r="AK40" s="890"/>
      <c r="AL40" s="887"/>
      <c r="AM40" s="887"/>
      <c r="AN40" s="887"/>
      <c r="AO40" s="887"/>
      <c r="AP40" s="887"/>
      <c r="AQ40" s="887"/>
      <c r="AR40" s="887"/>
      <c r="AS40" s="887"/>
      <c r="AT40" s="945" t="s">
        <v>287</v>
      </c>
      <c r="AU40" s="946"/>
      <c r="AV40" s="946"/>
      <c r="AW40" s="946"/>
      <c r="AX40" s="946"/>
      <c r="AY40" s="946"/>
      <c r="AZ40" s="943"/>
      <c r="BA40" s="944"/>
      <c r="BB40" s="928"/>
      <c r="BC40" s="929"/>
      <c r="BD40" s="930"/>
      <c r="BE40" s="937"/>
      <c r="BF40" s="938"/>
      <c r="BG40" s="938"/>
      <c r="BH40" s="939"/>
      <c r="BI40" s="592"/>
      <c r="BJ40" s="593"/>
      <c r="BK40" s="593"/>
      <c r="BL40" s="593"/>
      <c r="BM40" s="594"/>
    </row>
    <row r="41" spans="1:66" s="328" customFormat="1" ht="15" customHeight="1" x14ac:dyDescent="0.15">
      <c r="A41" s="920"/>
      <c r="B41" s="815"/>
      <c r="C41" s="827" t="s">
        <v>100</v>
      </c>
      <c r="D41" s="828"/>
      <c r="E41" s="828"/>
      <c r="F41" s="828"/>
      <c r="G41" s="828"/>
      <c r="H41" s="828"/>
      <c r="I41" s="828"/>
      <c r="J41" s="828"/>
      <c r="K41" s="828"/>
      <c r="L41" s="829"/>
      <c r="M41" s="894"/>
      <c r="N41" s="895"/>
      <c r="O41" s="895"/>
      <c r="P41" s="895"/>
      <c r="Q41" s="322" t="s">
        <v>102</v>
      </c>
      <c r="R41" s="892"/>
      <c r="S41" s="896"/>
      <c r="T41" s="896"/>
      <c r="U41" s="896"/>
      <c r="V41" s="322" t="s">
        <v>102</v>
      </c>
      <c r="W41" s="894"/>
      <c r="X41" s="895"/>
      <c r="Y41" s="895"/>
      <c r="Z41" s="895"/>
      <c r="AA41" s="322" t="s">
        <v>102</v>
      </c>
      <c r="AB41" s="894"/>
      <c r="AC41" s="895"/>
      <c r="AD41" s="895"/>
      <c r="AE41" s="895"/>
      <c r="AF41" s="321" t="s">
        <v>102</v>
      </c>
      <c r="AG41" s="894"/>
      <c r="AH41" s="895"/>
      <c r="AI41" s="895"/>
      <c r="AJ41" s="895"/>
      <c r="AK41" s="324" t="s">
        <v>102</v>
      </c>
      <c r="AL41" s="897"/>
      <c r="AM41" s="895"/>
      <c r="AN41" s="895"/>
      <c r="AO41" s="895"/>
      <c r="AP41" s="895"/>
      <c r="AQ41" s="895"/>
      <c r="AR41" s="895"/>
      <c r="AS41" s="322" t="s">
        <v>102</v>
      </c>
      <c r="AT41" s="894"/>
      <c r="AU41" s="895"/>
      <c r="AV41" s="895"/>
      <c r="AW41" s="895"/>
      <c r="AX41" s="895"/>
      <c r="AY41" s="323" t="s">
        <v>102</v>
      </c>
      <c r="AZ41" s="326"/>
      <c r="BA41" s="322" t="s">
        <v>102</v>
      </c>
      <c r="BB41" s="892"/>
      <c r="BC41" s="893"/>
      <c r="BD41" s="323" t="s">
        <v>102</v>
      </c>
      <c r="BE41" s="892"/>
      <c r="BF41" s="893"/>
      <c r="BG41" s="893"/>
      <c r="BH41" s="327" t="s">
        <v>101</v>
      </c>
      <c r="BI41" s="680"/>
      <c r="BJ41" s="590"/>
      <c r="BK41" s="590"/>
      <c r="BL41" s="590"/>
      <c r="BM41" s="591"/>
    </row>
    <row r="42" spans="1:66" s="328" customFormat="1" ht="15" customHeight="1" x14ac:dyDescent="0.15">
      <c r="A42" s="920"/>
      <c r="B42" s="815"/>
      <c r="C42" s="811" t="s">
        <v>103</v>
      </c>
      <c r="D42" s="812"/>
      <c r="E42" s="812"/>
      <c r="F42" s="812"/>
      <c r="G42" s="812"/>
      <c r="H42" s="812"/>
      <c r="I42" s="812"/>
      <c r="J42" s="812"/>
      <c r="K42" s="812"/>
      <c r="L42" s="813"/>
      <c r="M42" s="894"/>
      <c r="N42" s="895"/>
      <c r="O42" s="895"/>
      <c r="P42" s="895"/>
      <c r="Q42" s="322" t="s">
        <v>102</v>
      </c>
      <c r="R42" s="892"/>
      <c r="S42" s="896"/>
      <c r="T42" s="896"/>
      <c r="U42" s="896"/>
      <c r="V42" s="322" t="s">
        <v>102</v>
      </c>
      <c r="W42" s="894"/>
      <c r="X42" s="895"/>
      <c r="Y42" s="895"/>
      <c r="Z42" s="895"/>
      <c r="AA42" s="322" t="s">
        <v>102</v>
      </c>
      <c r="AB42" s="894"/>
      <c r="AC42" s="895"/>
      <c r="AD42" s="895"/>
      <c r="AE42" s="895"/>
      <c r="AF42" s="321" t="s">
        <v>102</v>
      </c>
      <c r="AG42" s="894"/>
      <c r="AH42" s="895"/>
      <c r="AI42" s="895"/>
      <c r="AJ42" s="895"/>
      <c r="AK42" s="324" t="s">
        <v>102</v>
      </c>
      <c r="AL42" s="897"/>
      <c r="AM42" s="895"/>
      <c r="AN42" s="895"/>
      <c r="AO42" s="895"/>
      <c r="AP42" s="895"/>
      <c r="AQ42" s="895"/>
      <c r="AR42" s="895"/>
      <c r="AS42" s="322" t="s">
        <v>102</v>
      </c>
      <c r="AT42" s="894"/>
      <c r="AU42" s="895"/>
      <c r="AV42" s="895"/>
      <c r="AW42" s="895"/>
      <c r="AX42" s="895"/>
      <c r="AY42" s="323" t="s">
        <v>102</v>
      </c>
      <c r="AZ42" s="325"/>
      <c r="BA42" s="322" t="s">
        <v>102</v>
      </c>
      <c r="BB42" s="898"/>
      <c r="BC42" s="899"/>
      <c r="BD42" s="323" t="s">
        <v>102</v>
      </c>
      <c r="BE42" s="892"/>
      <c r="BF42" s="896"/>
      <c r="BG42" s="896"/>
      <c r="BH42" s="327" t="s">
        <v>101</v>
      </c>
      <c r="BI42" s="681"/>
      <c r="BJ42" s="682"/>
      <c r="BK42" s="682"/>
      <c r="BL42" s="682"/>
      <c r="BM42" s="683"/>
    </row>
    <row r="43" spans="1:66" s="328" customFormat="1" ht="15" customHeight="1" x14ac:dyDescent="0.15">
      <c r="A43" s="920"/>
      <c r="B43" s="815"/>
      <c r="C43" s="900" t="s">
        <v>104</v>
      </c>
      <c r="D43" s="901"/>
      <c r="E43" s="901"/>
      <c r="F43" s="901"/>
      <c r="G43" s="901"/>
      <c r="H43" s="901"/>
      <c r="I43" s="901"/>
      <c r="J43" s="901"/>
      <c r="K43" s="901"/>
      <c r="L43" s="902"/>
      <c r="M43" s="870" t="s">
        <v>105</v>
      </c>
      <c r="N43" s="903"/>
      <c r="O43" s="903"/>
      <c r="P43" s="903"/>
      <c r="Q43" s="869"/>
      <c r="R43" s="870" t="s">
        <v>105</v>
      </c>
      <c r="S43" s="903"/>
      <c r="T43" s="903"/>
      <c r="U43" s="903"/>
      <c r="V43" s="869"/>
      <c r="W43" s="870" t="s">
        <v>105</v>
      </c>
      <c r="X43" s="903"/>
      <c r="Y43" s="903"/>
      <c r="Z43" s="903"/>
      <c r="AA43" s="869"/>
      <c r="AB43" s="870" t="s">
        <v>105</v>
      </c>
      <c r="AC43" s="903"/>
      <c r="AD43" s="903"/>
      <c r="AE43" s="903"/>
      <c r="AF43" s="869"/>
      <c r="AG43" s="870" t="s">
        <v>105</v>
      </c>
      <c r="AH43" s="903"/>
      <c r="AI43" s="903"/>
      <c r="AJ43" s="903"/>
      <c r="AK43" s="904"/>
      <c r="AL43" s="905"/>
      <c r="AM43" s="896"/>
      <c r="AN43" s="896"/>
      <c r="AO43" s="896"/>
      <c r="AP43" s="896"/>
      <c r="AQ43" s="896"/>
      <c r="AR43" s="896"/>
      <c r="AS43" s="329" t="s">
        <v>102</v>
      </c>
      <c r="AT43" s="892"/>
      <c r="AU43" s="896"/>
      <c r="AV43" s="896"/>
      <c r="AW43" s="896"/>
      <c r="AX43" s="896"/>
      <c r="AY43" s="323" t="s">
        <v>102</v>
      </c>
      <c r="AZ43" s="868" t="s">
        <v>105</v>
      </c>
      <c r="BA43" s="869"/>
      <c r="BB43" s="870" t="s">
        <v>105</v>
      </c>
      <c r="BC43" s="871"/>
      <c r="BD43" s="872"/>
      <c r="BE43" s="870" t="s">
        <v>105</v>
      </c>
      <c r="BF43" s="873"/>
      <c r="BG43" s="873"/>
      <c r="BH43" s="874"/>
      <c r="BI43" s="681"/>
      <c r="BJ43" s="682"/>
      <c r="BK43" s="682"/>
      <c r="BL43" s="682"/>
      <c r="BM43" s="683"/>
    </row>
    <row r="44" spans="1:66" s="328" customFormat="1" ht="15" customHeight="1" x14ac:dyDescent="0.15">
      <c r="A44" s="920"/>
      <c r="B44" s="815"/>
      <c r="C44" s="875" t="s">
        <v>17</v>
      </c>
      <c r="D44" s="876"/>
      <c r="E44" s="876"/>
      <c r="F44" s="876"/>
      <c r="G44" s="876"/>
      <c r="H44" s="876"/>
      <c r="I44" s="876"/>
      <c r="J44" s="876"/>
      <c r="K44" s="876"/>
      <c r="L44" s="877"/>
      <c r="M44" s="878">
        <f>SUM(M41:P42)</f>
        <v>0</v>
      </c>
      <c r="N44" s="879"/>
      <c r="O44" s="879"/>
      <c r="P44" s="879"/>
      <c r="Q44" s="330" t="s">
        <v>102</v>
      </c>
      <c r="R44" s="878">
        <f>SUM(R41:U42)</f>
        <v>0</v>
      </c>
      <c r="S44" s="879"/>
      <c r="T44" s="879"/>
      <c r="U44" s="879"/>
      <c r="V44" s="330" t="s">
        <v>102</v>
      </c>
      <c r="W44" s="878">
        <f>SUM(W41:Z42)</f>
        <v>0</v>
      </c>
      <c r="X44" s="879"/>
      <c r="Y44" s="879"/>
      <c r="Z44" s="879"/>
      <c r="AA44" s="330" t="s">
        <v>102</v>
      </c>
      <c r="AB44" s="878">
        <f>SUM(AB41:AE42)</f>
        <v>0</v>
      </c>
      <c r="AC44" s="879"/>
      <c r="AD44" s="879"/>
      <c r="AE44" s="879"/>
      <c r="AF44" s="331" t="s">
        <v>102</v>
      </c>
      <c r="AG44" s="878">
        <f>SUM(AG41:AJ42)</f>
        <v>0</v>
      </c>
      <c r="AH44" s="879"/>
      <c r="AI44" s="879"/>
      <c r="AJ44" s="879"/>
      <c r="AK44" s="332" t="s">
        <v>102</v>
      </c>
      <c r="AL44" s="880">
        <f>SUM(AL41:AR43)</f>
        <v>0</v>
      </c>
      <c r="AM44" s="881"/>
      <c r="AN44" s="881"/>
      <c r="AO44" s="881"/>
      <c r="AP44" s="881"/>
      <c r="AQ44" s="881"/>
      <c r="AR44" s="881"/>
      <c r="AS44" s="330" t="s">
        <v>102</v>
      </c>
      <c r="AT44" s="882">
        <f>SUM(AT41:AX43)</f>
        <v>0</v>
      </c>
      <c r="AU44" s="881"/>
      <c r="AV44" s="881"/>
      <c r="AW44" s="881"/>
      <c r="AX44" s="881"/>
      <c r="AY44" s="331" t="s">
        <v>102</v>
      </c>
      <c r="AZ44" s="333">
        <f>SUM(AZ41:AZ42)</f>
        <v>0</v>
      </c>
      <c r="BA44" s="330" t="s">
        <v>102</v>
      </c>
      <c r="BB44" s="883">
        <f>SUM(BB41:BC42)</f>
        <v>0</v>
      </c>
      <c r="BC44" s="884"/>
      <c r="BD44" s="331" t="s">
        <v>102</v>
      </c>
      <c r="BE44" s="870" t="s">
        <v>105</v>
      </c>
      <c r="BF44" s="873"/>
      <c r="BG44" s="873"/>
      <c r="BH44" s="874"/>
      <c r="BI44" s="681"/>
      <c r="BJ44" s="682"/>
      <c r="BK44" s="682"/>
      <c r="BL44" s="682"/>
      <c r="BM44" s="683"/>
    </row>
    <row r="45" spans="1:66" ht="15" customHeight="1" x14ac:dyDescent="0.15">
      <c r="A45" s="920"/>
      <c r="B45" s="814" t="s">
        <v>288</v>
      </c>
      <c r="C45" s="817" t="s">
        <v>87</v>
      </c>
      <c r="D45" s="818"/>
      <c r="E45" s="818"/>
      <c r="F45" s="818"/>
      <c r="G45" s="818"/>
      <c r="H45" s="818"/>
      <c r="I45" s="818"/>
      <c r="J45" s="818"/>
      <c r="K45" s="818"/>
      <c r="L45" s="819"/>
      <c r="M45" s="826" t="s">
        <v>10</v>
      </c>
      <c r="N45" s="608"/>
      <c r="O45" s="608"/>
      <c r="P45" s="608"/>
      <c r="Q45" s="608"/>
      <c r="R45" s="608"/>
      <c r="S45" s="608"/>
      <c r="T45" s="608"/>
      <c r="U45" s="608"/>
      <c r="V45" s="608"/>
      <c r="W45" s="608"/>
      <c r="X45" s="608"/>
      <c r="Y45" s="608"/>
      <c r="Z45" s="608"/>
      <c r="AA45" s="608"/>
      <c r="AB45" s="608"/>
      <c r="AC45" s="608"/>
      <c r="AD45" s="608"/>
      <c r="AE45" s="608"/>
      <c r="AF45" s="608"/>
      <c r="AG45" s="608"/>
      <c r="AH45" s="608"/>
      <c r="AI45" s="608"/>
      <c r="AJ45" s="608"/>
      <c r="AK45" s="608"/>
      <c r="AL45" s="608"/>
      <c r="AM45" s="608"/>
      <c r="AN45" s="608"/>
      <c r="AO45" s="608"/>
      <c r="AP45" s="608"/>
      <c r="AQ45" s="608"/>
      <c r="AR45" s="608"/>
      <c r="AS45" s="608"/>
      <c r="AT45" s="608"/>
      <c r="AU45" s="608"/>
      <c r="AV45" s="608"/>
      <c r="AW45" s="608"/>
      <c r="AX45" s="608"/>
      <c r="AY45" s="608"/>
      <c r="AZ45" s="608"/>
      <c r="BA45" s="608"/>
      <c r="BB45" s="608"/>
      <c r="BC45" s="608"/>
      <c r="BD45" s="608"/>
      <c r="BE45" s="608"/>
      <c r="BF45" s="608"/>
      <c r="BG45" s="609"/>
      <c r="BH45" s="830" t="s">
        <v>285</v>
      </c>
      <c r="BI45" s="731"/>
      <c r="BJ45" s="837" t="s">
        <v>289</v>
      </c>
      <c r="BK45" s="730"/>
      <c r="BL45" s="591"/>
      <c r="BM45" s="838" t="s">
        <v>290</v>
      </c>
      <c r="BN45" s="841" t="s">
        <v>286</v>
      </c>
    </row>
    <row r="46" spans="1:66" ht="9" customHeight="1" x14ac:dyDescent="0.15">
      <c r="A46" s="920"/>
      <c r="B46" s="815"/>
      <c r="C46" s="820"/>
      <c r="D46" s="821"/>
      <c r="E46" s="821"/>
      <c r="F46" s="821"/>
      <c r="G46" s="821"/>
      <c r="H46" s="821"/>
      <c r="I46" s="821"/>
      <c r="J46" s="821"/>
      <c r="K46" s="821"/>
      <c r="L46" s="822"/>
      <c r="M46" s="680" t="s">
        <v>13</v>
      </c>
      <c r="N46" s="842"/>
      <c r="O46" s="843"/>
      <c r="P46" s="680" t="s">
        <v>14</v>
      </c>
      <c r="Q46" s="842"/>
      <c r="R46" s="843"/>
      <c r="S46" s="680" t="s">
        <v>15</v>
      </c>
      <c r="T46" s="842"/>
      <c r="U46" s="843"/>
      <c r="V46" s="680" t="s">
        <v>16</v>
      </c>
      <c r="W46" s="842"/>
      <c r="X46" s="843"/>
      <c r="Y46" s="680" t="s">
        <v>17</v>
      </c>
      <c r="Z46" s="842"/>
      <c r="AA46" s="843"/>
      <c r="AB46" s="845" t="s">
        <v>111</v>
      </c>
      <c r="AC46" s="776"/>
      <c r="AD46" s="776"/>
      <c r="AE46" s="335"/>
      <c r="AF46" s="335"/>
      <c r="AG46" s="335"/>
      <c r="AH46" s="335"/>
      <c r="AI46" s="335"/>
      <c r="AJ46" s="335"/>
      <c r="AK46" s="335"/>
      <c r="AL46" s="335"/>
      <c r="AM46" s="335"/>
      <c r="AN46" s="335"/>
      <c r="AO46" s="335"/>
      <c r="AP46" s="335"/>
      <c r="AQ46" s="849" t="s">
        <v>18</v>
      </c>
      <c r="AR46" s="776"/>
      <c r="AS46" s="776"/>
      <c r="AT46" s="335"/>
      <c r="AU46" s="335"/>
      <c r="AV46" s="335"/>
      <c r="AW46" s="335"/>
      <c r="AX46" s="335"/>
      <c r="AY46" s="335"/>
      <c r="AZ46" s="335"/>
      <c r="BA46" s="335"/>
      <c r="BB46" s="335"/>
      <c r="BC46" s="335"/>
      <c r="BD46" s="335"/>
      <c r="BE46" s="830" t="s">
        <v>19</v>
      </c>
      <c r="BF46" s="730"/>
      <c r="BG46" s="731"/>
      <c r="BH46" s="732"/>
      <c r="BI46" s="734"/>
      <c r="BJ46" s="732"/>
      <c r="BK46" s="733"/>
      <c r="BL46" s="683"/>
      <c r="BM46" s="839"/>
      <c r="BN46" s="682"/>
    </row>
    <row r="47" spans="1:66" ht="9" customHeight="1" x14ac:dyDescent="0.15">
      <c r="A47" s="920"/>
      <c r="B47" s="815"/>
      <c r="C47" s="820"/>
      <c r="D47" s="821"/>
      <c r="E47" s="821"/>
      <c r="F47" s="821"/>
      <c r="G47" s="821"/>
      <c r="H47" s="821"/>
      <c r="I47" s="821"/>
      <c r="J47" s="821"/>
      <c r="K47" s="821"/>
      <c r="L47" s="822"/>
      <c r="M47" s="755"/>
      <c r="N47" s="758"/>
      <c r="O47" s="844"/>
      <c r="P47" s="755"/>
      <c r="Q47" s="758"/>
      <c r="R47" s="844"/>
      <c r="S47" s="755"/>
      <c r="T47" s="758"/>
      <c r="U47" s="844"/>
      <c r="V47" s="755"/>
      <c r="W47" s="758"/>
      <c r="X47" s="844"/>
      <c r="Y47" s="755"/>
      <c r="Z47" s="758"/>
      <c r="AA47" s="844"/>
      <c r="AB47" s="846"/>
      <c r="AC47" s="847"/>
      <c r="AD47" s="847"/>
      <c r="AE47" s="831" t="s">
        <v>20</v>
      </c>
      <c r="AF47" s="832"/>
      <c r="AG47" s="833"/>
      <c r="AH47" s="853" t="s">
        <v>291</v>
      </c>
      <c r="AI47" s="854"/>
      <c r="AJ47" s="854"/>
      <c r="AK47" s="337"/>
      <c r="AL47" s="337"/>
      <c r="AM47" s="338"/>
      <c r="AN47" s="338"/>
      <c r="AO47" s="338"/>
      <c r="AP47" s="339"/>
      <c r="AQ47" s="850"/>
      <c r="AR47" s="847"/>
      <c r="AS47" s="847"/>
      <c r="AT47" s="857" t="s">
        <v>20</v>
      </c>
      <c r="AU47" s="857"/>
      <c r="AV47" s="857"/>
      <c r="AW47" s="859" t="s">
        <v>291</v>
      </c>
      <c r="AX47" s="859"/>
      <c r="AY47" s="853"/>
      <c r="AZ47" s="337"/>
      <c r="BA47" s="337"/>
      <c r="BB47" s="337"/>
      <c r="BC47" s="337"/>
      <c r="BD47" s="337"/>
      <c r="BE47" s="732"/>
      <c r="BF47" s="733"/>
      <c r="BG47" s="734"/>
      <c r="BH47" s="732"/>
      <c r="BI47" s="734"/>
      <c r="BJ47" s="732"/>
      <c r="BK47" s="733"/>
      <c r="BL47" s="683"/>
      <c r="BM47" s="839"/>
      <c r="BN47" s="682"/>
    </row>
    <row r="48" spans="1:66" ht="29.25" customHeight="1" x14ac:dyDescent="0.15">
      <c r="A48" s="920"/>
      <c r="B48" s="815"/>
      <c r="C48" s="823"/>
      <c r="D48" s="824"/>
      <c r="E48" s="824"/>
      <c r="F48" s="824"/>
      <c r="G48" s="824"/>
      <c r="H48" s="824"/>
      <c r="I48" s="824"/>
      <c r="J48" s="824"/>
      <c r="K48" s="824"/>
      <c r="L48" s="825"/>
      <c r="M48" s="592"/>
      <c r="N48" s="593"/>
      <c r="O48" s="594"/>
      <c r="P48" s="592"/>
      <c r="Q48" s="593"/>
      <c r="R48" s="594"/>
      <c r="S48" s="592"/>
      <c r="T48" s="593"/>
      <c r="U48" s="594"/>
      <c r="V48" s="592"/>
      <c r="W48" s="593"/>
      <c r="X48" s="594"/>
      <c r="Y48" s="592"/>
      <c r="Z48" s="593"/>
      <c r="AA48" s="594"/>
      <c r="AB48" s="848"/>
      <c r="AC48" s="835"/>
      <c r="AD48" s="835"/>
      <c r="AE48" s="834"/>
      <c r="AF48" s="835"/>
      <c r="AG48" s="836"/>
      <c r="AH48" s="855"/>
      <c r="AI48" s="856"/>
      <c r="AJ48" s="856"/>
      <c r="AK48" s="861" t="s">
        <v>367</v>
      </c>
      <c r="AL48" s="862"/>
      <c r="AM48" s="863"/>
      <c r="AN48" s="864" t="s">
        <v>292</v>
      </c>
      <c r="AO48" s="865"/>
      <c r="AP48" s="866"/>
      <c r="AQ48" s="851"/>
      <c r="AR48" s="835"/>
      <c r="AS48" s="835"/>
      <c r="AT48" s="858"/>
      <c r="AU48" s="858"/>
      <c r="AV48" s="858"/>
      <c r="AW48" s="860"/>
      <c r="AX48" s="860"/>
      <c r="AY48" s="860"/>
      <c r="AZ48" s="861" t="s">
        <v>369</v>
      </c>
      <c r="BA48" s="867"/>
      <c r="BB48" s="852" t="s">
        <v>292</v>
      </c>
      <c r="BC48" s="714"/>
      <c r="BD48" s="716"/>
      <c r="BE48" s="701"/>
      <c r="BF48" s="702"/>
      <c r="BG48" s="735"/>
      <c r="BH48" s="701"/>
      <c r="BI48" s="735"/>
      <c r="BJ48" s="701"/>
      <c r="BK48" s="702"/>
      <c r="BL48" s="594"/>
      <c r="BM48" s="840"/>
      <c r="BN48" s="682"/>
    </row>
    <row r="49" spans="1:67" ht="29.25" customHeight="1" x14ac:dyDescent="0.15">
      <c r="A49" s="920"/>
      <c r="B49" s="815"/>
      <c r="C49" s="827" t="s">
        <v>100</v>
      </c>
      <c r="D49" s="828"/>
      <c r="E49" s="828"/>
      <c r="F49" s="828"/>
      <c r="G49" s="828"/>
      <c r="H49" s="828"/>
      <c r="I49" s="828"/>
      <c r="J49" s="828"/>
      <c r="K49" s="828"/>
      <c r="L49" s="829"/>
      <c r="M49" s="653"/>
      <c r="N49" s="649"/>
      <c r="O49" s="341" t="s">
        <v>101</v>
      </c>
      <c r="P49" s="653"/>
      <c r="Q49" s="649"/>
      <c r="R49" s="341" t="s">
        <v>101</v>
      </c>
      <c r="S49" s="653"/>
      <c r="T49" s="649"/>
      <c r="U49" s="341" t="s">
        <v>101</v>
      </c>
      <c r="V49" s="653"/>
      <c r="W49" s="649"/>
      <c r="X49" s="342" t="s">
        <v>101</v>
      </c>
      <c r="Y49" s="805"/>
      <c r="Z49" s="649"/>
      <c r="AA49" s="342" t="s">
        <v>102</v>
      </c>
      <c r="AB49" s="632" t="s">
        <v>105</v>
      </c>
      <c r="AC49" s="645"/>
      <c r="AD49" s="799"/>
      <c r="AE49" s="798" t="s">
        <v>105</v>
      </c>
      <c r="AF49" s="645"/>
      <c r="AG49" s="799"/>
      <c r="AH49" s="798" t="s">
        <v>105</v>
      </c>
      <c r="AI49" s="645"/>
      <c r="AJ49" s="799"/>
      <c r="AK49" s="798" t="s">
        <v>105</v>
      </c>
      <c r="AL49" s="645"/>
      <c r="AM49" s="799"/>
      <c r="AN49" s="798" t="s">
        <v>105</v>
      </c>
      <c r="AO49" s="645"/>
      <c r="AP49" s="646"/>
      <c r="AQ49" s="808"/>
      <c r="AR49" s="809"/>
      <c r="AS49" s="343" t="s">
        <v>101</v>
      </c>
      <c r="AT49" s="649"/>
      <c r="AU49" s="649"/>
      <c r="AV49" s="342" t="s">
        <v>101</v>
      </c>
      <c r="AW49" s="798" t="s">
        <v>105</v>
      </c>
      <c r="AX49" s="645"/>
      <c r="AY49" s="799"/>
      <c r="AZ49" s="645" t="s">
        <v>105</v>
      </c>
      <c r="BA49" s="645"/>
      <c r="BB49" s="798" t="s">
        <v>105</v>
      </c>
      <c r="BC49" s="645"/>
      <c r="BD49" s="647"/>
      <c r="BE49" s="653"/>
      <c r="BF49" s="649"/>
      <c r="BG49" s="344" t="s">
        <v>102</v>
      </c>
      <c r="BH49" s="345"/>
      <c r="BI49" s="346" t="s">
        <v>102</v>
      </c>
      <c r="BJ49" s="596"/>
      <c r="BK49" s="654"/>
      <c r="BL49" s="347" t="s">
        <v>102</v>
      </c>
      <c r="BM49" s="336"/>
      <c r="BN49" s="238"/>
    </row>
    <row r="50" spans="1:67" s="328" customFormat="1" ht="19.5" customHeight="1" x14ac:dyDescent="0.15">
      <c r="A50" s="920"/>
      <c r="B50" s="815"/>
      <c r="C50" s="811" t="s">
        <v>103</v>
      </c>
      <c r="D50" s="812"/>
      <c r="E50" s="812"/>
      <c r="F50" s="812"/>
      <c r="G50" s="812"/>
      <c r="H50" s="812"/>
      <c r="I50" s="812"/>
      <c r="J50" s="812"/>
      <c r="K50" s="812"/>
      <c r="L50" s="813"/>
      <c r="M50" s="653"/>
      <c r="N50" s="649"/>
      <c r="O50" s="341" t="s">
        <v>101</v>
      </c>
      <c r="P50" s="653"/>
      <c r="Q50" s="649"/>
      <c r="R50" s="341" t="s">
        <v>101</v>
      </c>
      <c r="S50" s="653"/>
      <c r="T50" s="649"/>
      <c r="U50" s="341" t="s">
        <v>101</v>
      </c>
      <c r="V50" s="653"/>
      <c r="W50" s="649"/>
      <c r="X50" s="342" t="s">
        <v>101</v>
      </c>
      <c r="Y50" s="805"/>
      <c r="Z50" s="649"/>
      <c r="AA50" s="342" t="s">
        <v>102</v>
      </c>
      <c r="AB50" s="632" t="s">
        <v>105</v>
      </c>
      <c r="AC50" s="645"/>
      <c r="AD50" s="799"/>
      <c r="AE50" s="798" t="s">
        <v>105</v>
      </c>
      <c r="AF50" s="645"/>
      <c r="AG50" s="799"/>
      <c r="AH50" s="798" t="s">
        <v>105</v>
      </c>
      <c r="AI50" s="645"/>
      <c r="AJ50" s="799"/>
      <c r="AK50" s="798" t="s">
        <v>105</v>
      </c>
      <c r="AL50" s="645"/>
      <c r="AM50" s="799"/>
      <c r="AN50" s="798" t="s">
        <v>105</v>
      </c>
      <c r="AO50" s="645"/>
      <c r="AP50" s="646"/>
      <c r="AQ50" s="808"/>
      <c r="AR50" s="809"/>
      <c r="AS50" s="348" t="s">
        <v>101</v>
      </c>
      <c r="AT50" s="810"/>
      <c r="AU50" s="806"/>
      <c r="AV50" s="343" t="s">
        <v>101</v>
      </c>
      <c r="AW50" s="798" t="s">
        <v>105</v>
      </c>
      <c r="AX50" s="645"/>
      <c r="AY50" s="799"/>
      <c r="AZ50" s="798" t="s">
        <v>105</v>
      </c>
      <c r="BA50" s="799"/>
      <c r="BB50" s="798" t="s">
        <v>105</v>
      </c>
      <c r="BC50" s="645"/>
      <c r="BD50" s="645"/>
      <c r="BE50" s="653"/>
      <c r="BF50" s="649"/>
      <c r="BG50" s="344" t="s">
        <v>102</v>
      </c>
      <c r="BH50" s="349"/>
      <c r="BI50" s="350" t="s">
        <v>102</v>
      </c>
      <c r="BJ50" s="596"/>
      <c r="BK50" s="654"/>
      <c r="BL50" s="347" t="s">
        <v>102</v>
      </c>
      <c r="BM50" s="336"/>
      <c r="BN50" s="351"/>
    </row>
    <row r="51" spans="1:67" s="328" customFormat="1" ht="15" customHeight="1" x14ac:dyDescent="0.15">
      <c r="A51" s="920"/>
      <c r="B51" s="815"/>
      <c r="C51" s="827" t="s">
        <v>293</v>
      </c>
      <c r="D51" s="828"/>
      <c r="E51" s="828"/>
      <c r="F51" s="828"/>
      <c r="G51" s="828"/>
      <c r="H51" s="828"/>
      <c r="I51" s="828"/>
      <c r="J51" s="828"/>
      <c r="K51" s="828"/>
      <c r="L51" s="829"/>
      <c r="M51" s="653"/>
      <c r="N51" s="649"/>
      <c r="O51" s="341" t="s">
        <v>101</v>
      </c>
      <c r="P51" s="653"/>
      <c r="Q51" s="649"/>
      <c r="R51" s="341" t="s">
        <v>101</v>
      </c>
      <c r="S51" s="653"/>
      <c r="T51" s="649"/>
      <c r="U51" s="341" t="s">
        <v>101</v>
      </c>
      <c r="V51" s="653"/>
      <c r="W51" s="649"/>
      <c r="X51" s="342" t="s">
        <v>101</v>
      </c>
      <c r="Y51" s="805"/>
      <c r="Z51" s="649"/>
      <c r="AA51" s="342" t="s">
        <v>102</v>
      </c>
      <c r="AB51" s="653"/>
      <c r="AC51" s="649"/>
      <c r="AD51" s="342" t="s">
        <v>101</v>
      </c>
      <c r="AE51" s="806"/>
      <c r="AF51" s="649"/>
      <c r="AG51" s="343" t="s">
        <v>101</v>
      </c>
      <c r="AH51" s="649"/>
      <c r="AI51" s="649"/>
      <c r="AJ51" s="342" t="s">
        <v>101</v>
      </c>
      <c r="AK51" s="806"/>
      <c r="AL51" s="649"/>
      <c r="AM51" s="343" t="s">
        <v>101</v>
      </c>
      <c r="AN51" s="806"/>
      <c r="AO51" s="807"/>
      <c r="AP51" s="342" t="s">
        <v>102</v>
      </c>
      <c r="AQ51" s="808"/>
      <c r="AR51" s="809"/>
      <c r="AS51" s="343" t="s">
        <v>101</v>
      </c>
      <c r="AT51" s="649"/>
      <c r="AU51" s="649"/>
      <c r="AV51" s="342" t="s">
        <v>101</v>
      </c>
      <c r="AW51" s="806"/>
      <c r="AX51" s="649"/>
      <c r="AY51" s="343" t="s">
        <v>101</v>
      </c>
      <c r="AZ51" s="340"/>
      <c r="BA51" s="340" t="s">
        <v>102</v>
      </c>
      <c r="BB51" s="806"/>
      <c r="BC51" s="649"/>
      <c r="BD51" s="341" t="s">
        <v>102</v>
      </c>
      <c r="BE51" s="653"/>
      <c r="BF51" s="649"/>
      <c r="BG51" s="344" t="s">
        <v>102</v>
      </c>
      <c r="BH51" s="345"/>
      <c r="BI51" s="350" t="s">
        <v>102</v>
      </c>
      <c r="BJ51" s="632"/>
      <c r="BK51" s="654"/>
      <c r="BL51" s="347" t="s">
        <v>102</v>
      </c>
      <c r="BM51" s="352"/>
      <c r="BN51" s="351"/>
    </row>
    <row r="52" spans="1:67" s="328" customFormat="1" ht="15" customHeight="1" x14ac:dyDescent="0.15">
      <c r="A52" s="920"/>
      <c r="B52" s="815"/>
      <c r="C52" s="802" t="s">
        <v>104</v>
      </c>
      <c r="D52" s="803"/>
      <c r="E52" s="803"/>
      <c r="F52" s="803"/>
      <c r="G52" s="803"/>
      <c r="H52" s="803"/>
      <c r="I52" s="803"/>
      <c r="J52" s="803"/>
      <c r="K52" s="803"/>
      <c r="L52" s="804"/>
      <c r="M52" s="632" t="s">
        <v>105</v>
      </c>
      <c r="N52" s="654"/>
      <c r="O52" s="747"/>
      <c r="P52" s="632" t="s">
        <v>105</v>
      </c>
      <c r="Q52" s="654"/>
      <c r="R52" s="747"/>
      <c r="S52" s="632" t="s">
        <v>105</v>
      </c>
      <c r="T52" s="654"/>
      <c r="U52" s="747"/>
      <c r="V52" s="632" t="s">
        <v>105</v>
      </c>
      <c r="W52" s="654"/>
      <c r="X52" s="654"/>
      <c r="Y52" s="632" t="s">
        <v>105</v>
      </c>
      <c r="Z52" s="654"/>
      <c r="AA52" s="747"/>
      <c r="AB52" s="632" t="s">
        <v>105</v>
      </c>
      <c r="AC52" s="654"/>
      <c r="AD52" s="654"/>
      <c r="AE52" s="798" t="s">
        <v>105</v>
      </c>
      <c r="AF52" s="654"/>
      <c r="AG52" s="800"/>
      <c r="AH52" s="645" t="s">
        <v>105</v>
      </c>
      <c r="AI52" s="654"/>
      <c r="AJ52" s="654"/>
      <c r="AK52" s="798" t="s">
        <v>105</v>
      </c>
      <c r="AL52" s="654"/>
      <c r="AM52" s="800"/>
      <c r="AN52" s="645" t="s">
        <v>105</v>
      </c>
      <c r="AO52" s="654"/>
      <c r="AP52" s="655"/>
      <c r="AQ52" s="801"/>
      <c r="AR52" s="649"/>
      <c r="AS52" s="343" t="s">
        <v>101</v>
      </c>
      <c r="AT52" s="796"/>
      <c r="AU52" s="797"/>
      <c r="AV52" s="342" t="s">
        <v>101</v>
      </c>
      <c r="AW52" s="798" t="s">
        <v>105</v>
      </c>
      <c r="AX52" s="645"/>
      <c r="AY52" s="799"/>
      <c r="AZ52" s="645" t="s">
        <v>105</v>
      </c>
      <c r="BA52" s="645"/>
      <c r="BB52" s="798" t="s">
        <v>105</v>
      </c>
      <c r="BC52" s="645"/>
      <c r="BD52" s="647"/>
      <c r="BE52" s="632" t="s">
        <v>105</v>
      </c>
      <c r="BF52" s="654"/>
      <c r="BG52" s="747"/>
      <c r="BH52" s="632" t="s">
        <v>105</v>
      </c>
      <c r="BI52" s="747"/>
      <c r="BJ52" s="632" t="s">
        <v>105</v>
      </c>
      <c r="BK52" s="654"/>
      <c r="BL52" s="747"/>
      <c r="BM52" s="789"/>
      <c r="BN52" s="270"/>
      <c r="BO52" s="353"/>
    </row>
    <row r="53" spans="1:67" s="328" customFormat="1" ht="15" customHeight="1" x14ac:dyDescent="0.15">
      <c r="A53" s="920"/>
      <c r="B53" s="816"/>
      <c r="C53" s="791" t="s">
        <v>17</v>
      </c>
      <c r="D53" s="792"/>
      <c r="E53" s="792"/>
      <c r="F53" s="792"/>
      <c r="G53" s="792"/>
      <c r="H53" s="792"/>
      <c r="I53" s="792"/>
      <c r="J53" s="792"/>
      <c r="K53" s="792"/>
      <c r="L53" s="793"/>
      <c r="M53" s="788">
        <f>SUM(M49:N51)</f>
        <v>0</v>
      </c>
      <c r="N53" s="661"/>
      <c r="O53" s="355" t="s">
        <v>101</v>
      </c>
      <c r="P53" s="794">
        <f>SUM(P49:Q51)</f>
        <v>0</v>
      </c>
      <c r="Q53" s="771"/>
      <c r="R53" s="356" t="s">
        <v>294</v>
      </c>
      <c r="S53" s="788">
        <f>SUM(S49:T51)</f>
        <v>0</v>
      </c>
      <c r="T53" s="661"/>
      <c r="U53" s="356" t="s">
        <v>294</v>
      </c>
      <c r="V53" s="788">
        <f>SUM(V49:W51)</f>
        <v>0</v>
      </c>
      <c r="W53" s="661"/>
      <c r="X53" s="355" t="s">
        <v>294</v>
      </c>
      <c r="Y53" s="795">
        <f>SUM(Y49:Z51)</f>
        <v>0</v>
      </c>
      <c r="Z53" s="769"/>
      <c r="AA53" s="357" t="s">
        <v>294</v>
      </c>
      <c r="AB53" s="788">
        <f>SUM(AB51)</f>
        <v>0</v>
      </c>
      <c r="AC53" s="661"/>
      <c r="AD53" s="355" t="s">
        <v>294</v>
      </c>
      <c r="AE53" s="770">
        <f>SUM(AE51)</f>
        <v>0</v>
      </c>
      <c r="AF53" s="771"/>
      <c r="AG53" s="357" t="s">
        <v>294</v>
      </c>
      <c r="AH53" s="767">
        <f>SUM(AH51)</f>
        <v>0</v>
      </c>
      <c r="AI53" s="661"/>
      <c r="AJ53" s="355" t="s">
        <v>294</v>
      </c>
      <c r="AK53" s="767">
        <f>SUM(AK51)</f>
        <v>0</v>
      </c>
      <c r="AL53" s="661"/>
      <c r="AM53" s="357" t="s">
        <v>294</v>
      </c>
      <c r="AN53" s="767">
        <f>SUM(AN51)</f>
        <v>0</v>
      </c>
      <c r="AO53" s="661"/>
      <c r="AP53" s="355" t="s">
        <v>294</v>
      </c>
      <c r="AQ53" s="768">
        <f>SUM(AQ49:AR52)</f>
        <v>0</v>
      </c>
      <c r="AR53" s="769"/>
      <c r="AS53" s="357" t="s">
        <v>294</v>
      </c>
      <c r="AT53" s="770">
        <f>SUM(AT49:AU52)</f>
        <v>0</v>
      </c>
      <c r="AU53" s="771"/>
      <c r="AV53" s="357" t="s">
        <v>294</v>
      </c>
      <c r="AW53" s="767">
        <f>SUM(AW51:AX51)</f>
        <v>0</v>
      </c>
      <c r="AX53" s="661"/>
      <c r="AY53" s="357" t="s">
        <v>294</v>
      </c>
      <c r="AZ53" s="355">
        <f>SUM(AZ51)</f>
        <v>0</v>
      </c>
      <c r="BA53" s="355" t="s">
        <v>295</v>
      </c>
      <c r="BB53" s="767">
        <f>SUM(BB51:BC51)</f>
        <v>0</v>
      </c>
      <c r="BC53" s="661"/>
      <c r="BD53" s="356" t="s">
        <v>102</v>
      </c>
      <c r="BE53" s="788">
        <f>SUM(BE49:BF51)</f>
        <v>0</v>
      </c>
      <c r="BF53" s="661"/>
      <c r="BG53" s="356" t="s">
        <v>102</v>
      </c>
      <c r="BH53" s="354">
        <f>SUM(BH49:BH51)</f>
        <v>0</v>
      </c>
      <c r="BI53" s="356" t="s">
        <v>294</v>
      </c>
      <c r="BJ53" s="632" t="s">
        <v>105</v>
      </c>
      <c r="BK53" s="654"/>
      <c r="BL53" s="747"/>
      <c r="BM53" s="790"/>
      <c r="BN53" s="270"/>
      <c r="BO53" s="353"/>
    </row>
    <row r="54" spans="1:67" ht="15" customHeight="1" x14ac:dyDescent="0.15">
      <c r="A54" s="921"/>
      <c r="B54" s="723" t="s">
        <v>91</v>
      </c>
      <c r="C54" s="725" t="s">
        <v>106</v>
      </c>
      <c r="D54" s="750"/>
      <c r="E54" s="750"/>
      <c r="F54" s="750"/>
      <c r="G54" s="750"/>
      <c r="H54" s="750"/>
      <c r="I54" s="750"/>
      <c r="J54" s="750"/>
      <c r="K54" s="750"/>
      <c r="L54" s="751"/>
      <c r="M54" s="755" t="s">
        <v>107</v>
      </c>
      <c r="N54" s="756"/>
      <c r="O54" s="756"/>
      <c r="P54" s="756"/>
      <c r="Q54" s="756"/>
      <c r="R54" s="756"/>
      <c r="S54" s="756"/>
      <c r="T54" s="756"/>
      <c r="U54" s="756"/>
      <c r="V54" s="756"/>
      <c r="W54" s="756"/>
      <c r="X54" s="756"/>
      <c r="Y54" s="756"/>
      <c r="Z54" s="756"/>
      <c r="AA54" s="756"/>
      <c r="AB54" s="756"/>
      <c r="AC54" s="756"/>
      <c r="AD54" s="756"/>
      <c r="AE54" s="756"/>
      <c r="AF54" s="756"/>
      <c r="AG54" s="756"/>
      <c r="AH54" s="756"/>
      <c r="AI54" s="756"/>
      <c r="AJ54" s="756"/>
      <c r="AK54" s="756"/>
      <c r="AL54" s="756"/>
      <c r="AM54" s="756"/>
      <c r="AN54" s="756"/>
      <c r="AO54" s="756"/>
      <c r="AP54" s="756"/>
      <c r="AQ54" s="756"/>
      <c r="AR54" s="756"/>
      <c r="AS54" s="756"/>
      <c r="AT54" s="756"/>
      <c r="AU54" s="756"/>
      <c r="AV54" s="756"/>
      <c r="AW54" s="756"/>
      <c r="AX54" s="756"/>
      <c r="AY54" s="756"/>
      <c r="AZ54" s="358"/>
      <c r="BA54" s="359"/>
      <c r="BB54" s="757" t="s">
        <v>19</v>
      </c>
      <c r="BC54" s="733"/>
      <c r="BD54" s="734"/>
      <c r="BE54" s="738" t="s">
        <v>11</v>
      </c>
      <c r="BF54" s="758"/>
      <c r="BG54" s="758"/>
      <c r="BH54" s="759"/>
      <c r="BI54" s="763" t="s">
        <v>286</v>
      </c>
      <c r="BJ54" s="682"/>
      <c r="BK54" s="682"/>
      <c r="BL54" s="682"/>
      <c r="BM54" s="683"/>
    </row>
    <row r="55" spans="1:67" ht="9" customHeight="1" x14ac:dyDescent="0.15">
      <c r="A55" s="921"/>
      <c r="B55" s="723"/>
      <c r="C55" s="725"/>
      <c r="D55" s="750"/>
      <c r="E55" s="750"/>
      <c r="F55" s="750"/>
      <c r="G55" s="750"/>
      <c r="H55" s="750"/>
      <c r="I55" s="750"/>
      <c r="J55" s="750"/>
      <c r="K55" s="750"/>
      <c r="L55" s="751"/>
      <c r="M55" s="697" t="s">
        <v>296</v>
      </c>
      <c r="N55" s="764"/>
      <c r="O55" s="764"/>
      <c r="P55" s="764"/>
      <c r="Q55" s="764"/>
      <c r="R55" s="361"/>
      <c r="S55" s="360"/>
      <c r="T55" s="360"/>
      <c r="U55" s="360"/>
      <c r="V55" s="362"/>
      <c r="W55" s="697" t="s">
        <v>297</v>
      </c>
      <c r="X55" s="764"/>
      <c r="Y55" s="764"/>
      <c r="Z55" s="764"/>
      <c r="AA55" s="772"/>
      <c r="AB55" s="697" t="s">
        <v>17</v>
      </c>
      <c r="AC55" s="764"/>
      <c r="AD55" s="764"/>
      <c r="AE55" s="764"/>
      <c r="AF55" s="764"/>
      <c r="AG55" s="703" t="s">
        <v>298</v>
      </c>
      <c r="AH55" s="698"/>
      <c r="AI55" s="698"/>
      <c r="AJ55" s="698"/>
      <c r="AK55" s="698"/>
      <c r="AL55" s="361"/>
      <c r="AM55" s="360"/>
      <c r="AN55" s="360"/>
      <c r="AO55" s="360"/>
      <c r="AP55" s="360"/>
      <c r="AQ55" s="360"/>
      <c r="AR55" s="360"/>
      <c r="AS55" s="362"/>
      <c r="AT55" s="776" t="s">
        <v>108</v>
      </c>
      <c r="AU55" s="698"/>
      <c r="AV55" s="698"/>
      <c r="AW55" s="698"/>
      <c r="AX55" s="698"/>
      <c r="AY55" s="777"/>
      <c r="AZ55" s="779" t="s">
        <v>109</v>
      </c>
      <c r="BA55" s="780"/>
      <c r="BB55" s="732"/>
      <c r="BC55" s="733"/>
      <c r="BD55" s="734"/>
      <c r="BE55" s="738"/>
      <c r="BF55" s="758"/>
      <c r="BG55" s="758"/>
      <c r="BH55" s="759"/>
      <c r="BI55" s="681"/>
      <c r="BJ55" s="682"/>
      <c r="BK55" s="682"/>
      <c r="BL55" s="682"/>
      <c r="BM55" s="683"/>
    </row>
    <row r="56" spans="1:67" ht="21" customHeight="1" x14ac:dyDescent="0.15">
      <c r="A56" s="921"/>
      <c r="B56" s="723"/>
      <c r="C56" s="752"/>
      <c r="D56" s="753"/>
      <c r="E56" s="753"/>
      <c r="F56" s="753"/>
      <c r="G56" s="753"/>
      <c r="H56" s="753"/>
      <c r="I56" s="753"/>
      <c r="J56" s="753"/>
      <c r="K56" s="753"/>
      <c r="L56" s="754"/>
      <c r="M56" s="765"/>
      <c r="N56" s="766"/>
      <c r="O56" s="766"/>
      <c r="P56" s="766"/>
      <c r="Q56" s="766"/>
      <c r="R56" s="783" t="s">
        <v>20</v>
      </c>
      <c r="S56" s="784"/>
      <c r="T56" s="784"/>
      <c r="U56" s="784"/>
      <c r="V56" s="785"/>
      <c r="W56" s="765"/>
      <c r="X56" s="766"/>
      <c r="Y56" s="766"/>
      <c r="Z56" s="766"/>
      <c r="AA56" s="773"/>
      <c r="AB56" s="765"/>
      <c r="AC56" s="766"/>
      <c r="AD56" s="766"/>
      <c r="AE56" s="766"/>
      <c r="AF56" s="766"/>
      <c r="AG56" s="774"/>
      <c r="AH56" s="775"/>
      <c r="AI56" s="775"/>
      <c r="AJ56" s="775"/>
      <c r="AK56" s="775"/>
      <c r="AL56" s="783" t="s">
        <v>20</v>
      </c>
      <c r="AM56" s="786"/>
      <c r="AN56" s="786"/>
      <c r="AO56" s="786"/>
      <c r="AP56" s="786"/>
      <c r="AQ56" s="786"/>
      <c r="AR56" s="786"/>
      <c r="AS56" s="787"/>
      <c r="AT56" s="775"/>
      <c r="AU56" s="775"/>
      <c r="AV56" s="775"/>
      <c r="AW56" s="775"/>
      <c r="AX56" s="775"/>
      <c r="AY56" s="778"/>
      <c r="AZ56" s="781"/>
      <c r="BA56" s="782"/>
      <c r="BB56" s="701"/>
      <c r="BC56" s="702"/>
      <c r="BD56" s="735"/>
      <c r="BE56" s="760"/>
      <c r="BF56" s="761"/>
      <c r="BG56" s="761"/>
      <c r="BH56" s="762"/>
      <c r="BI56" s="592"/>
      <c r="BJ56" s="593"/>
      <c r="BK56" s="593"/>
      <c r="BL56" s="593"/>
      <c r="BM56" s="594"/>
    </row>
    <row r="57" spans="1:67" s="328" customFormat="1" ht="15" customHeight="1" x14ac:dyDescent="0.15">
      <c r="A57" s="921"/>
      <c r="B57" s="748"/>
      <c r="C57" s="688" t="s">
        <v>93</v>
      </c>
      <c r="D57" s="689"/>
      <c r="E57" s="689"/>
      <c r="F57" s="689"/>
      <c r="G57" s="689"/>
      <c r="H57" s="689"/>
      <c r="I57" s="689"/>
      <c r="J57" s="689"/>
      <c r="K57" s="689"/>
      <c r="L57" s="690"/>
      <c r="M57" s="743"/>
      <c r="N57" s="744"/>
      <c r="O57" s="744"/>
      <c r="P57" s="744"/>
      <c r="Q57" s="364" t="s">
        <v>102</v>
      </c>
      <c r="R57" s="743"/>
      <c r="S57" s="744"/>
      <c r="T57" s="744"/>
      <c r="U57" s="744"/>
      <c r="V57" s="364" t="s">
        <v>102</v>
      </c>
      <c r="W57" s="743"/>
      <c r="X57" s="744"/>
      <c r="Y57" s="744"/>
      <c r="Z57" s="744"/>
      <c r="AA57" s="364" t="s">
        <v>102</v>
      </c>
      <c r="AB57" s="743"/>
      <c r="AC57" s="744"/>
      <c r="AD57" s="744"/>
      <c r="AE57" s="744"/>
      <c r="AF57" s="363" t="s">
        <v>102</v>
      </c>
      <c r="AG57" s="644"/>
      <c r="AH57" s="574"/>
      <c r="AI57" s="574"/>
      <c r="AJ57" s="574"/>
      <c r="AK57" s="364" t="s">
        <v>102</v>
      </c>
      <c r="AL57" s="743"/>
      <c r="AM57" s="744"/>
      <c r="AN57" s="744"/>
      <c r="AO57" s="744"/>
      <c r="AP57" s="744"/>
      <c r="AQ57" s="744"/>
      <c r="AR57" s="744"/>
      <c r="AS57" s="364" t="s">
        <v>102</v>
      </c>
      <c r="AT57" s="743"/>
      <c r="AU57" s="744"/>
      <c r="AV57" s="744"/>
      <c r="AW57" s="744"/>
      <c r="AX57" s="744"/>
      <c r="AY57" s="363" t="s">
        <v>102</v>
      </c>
      <c r="AZ57" s="366"/>
      <c r="BA57" s="364" t="s">
        <v>102</v>
      </c>
      <c r="BB57" s="743"/>
      <c r="BC57" s="744"/>
      <c r="BD57" s="364" t="s">
        <v>102</v>
      </c>
      <c r="BE57" s="684"/>
      <c r="BF57" s="685"/>
      <c r="BG57" s="685"/>
      <c r="BH57" s="367" t="s">
        <v>294</v>
      </c>
      <c r="BI57" s="680"/>
      <c r="BJ57" s="590"/>
      <c r="BK57" s="590"/>
      <c r="BL57" s="590"/>
      <c r="BM57" s="591"/>
    </row>
    <row r="58" spans="1:67" s="328" customFormat="1" ht="15" customHeight="1" x14ac:dyDescent="0.15">
      <c r="A58" s="921"/>
      <c r="B58" s="748"/>
      <c r="C58" s="684" t="s">
        <v>94</v>
      </c>
      <c r="D58" s="685"/>
      <c r="E58" s="685"/>
      <c r="F58" s="685"/>
      <c r="G58" s="685"/>
      <c r="H58" s="685"/>
      <c r="I58" s="685"/>
      <c r="J58" s="685"/>
      <c r="K58" s="685"/>
      <c r="L58" s="686"/>
      <c r="M58" s="573"/>
      <c r="N58" s="574"/>
      <c r="O58" s="574"/>
      <c r="P58" s="574"/>
      <c r="Q58" s="364" t="s">
        <v>102</v>
      </c>
      <c r="R58" s="743"/>
      <c r="S58" s="744"/>
      <c r="T58" s="744"/>
      <c r="U58" s="744"/>
      <c r="V58" s="364" t="s">
        <v>102</v>
      </c>
      <c r="W58" s="743"/>
      <c r="X58" s="744"/>
      <c r="Y58" s="744"/>
      <c r="Z58" s="744"/>
      <c r="AA58" s="364" t="s">
        <v>102</v>
      </c>
      <c r="AB58" s="743"/>
      <c r="AC58" s="744"/>
      <c r="AD58" s="744"/>
      <c r="AE58" s="744"/>
      <c r="AF58" s="363" t="s">
        <v>102</v>
      </c>
      <c r="AG58" s="644"/>
      <c r="AH58" s="574"/>
      <c r="AI58" s="574"/>
      <c r="AJ58" s="574"/>
      <c r="AK58" s="364" t="s">
        <v>102</v>
      </c>
      <c r="AL58" s="743"/>
      <c r="AM58" s="744"/>
      <c r="AN58" s="744"/>
      <c r="AO58" s="744"/>
      <c r="AP58" s="744"/>
      <c r="AQ58" s="744"/>
      <c r="AR58" s="744"/>
      <c r="AS58" s="364" t="s">
        <v>102</v>
      </c>
      <c r="AT58" s="573"/>
      <c r="AU58" s="574"/>
      <c r="AV58" s="574"/>
      <c r="AW58" s="574"/>
      <c r="AX58" s="574"/>
      <c r="AY58" s="363" t="s">
        <v>102</v>
      </c>
      <c r="AZ58" s="368"/>
      <c r="BA58" s="364" t="s">
        <v>102</v>
      </c>
      <c r="BB58" s="745"/>
      <c r="BC58" s="746"/>
      <c r="BD58" s="364" t="s">
        <v>102</v>
      </c>
      <c r="BE58" s="684"/>
      <c r="BF58" s="685"/>
      <c r="BG58" s="685"/>
      <c r="BH58" s="367" t="s">
        <v>294</v>
      </c>
      <c r="BI58" s="681"/>
      <c r="BJ58" s="682"/>
      <c r="BK58" s="682"/>
      <c r="BL58" s="682"/>
      <c r="BM58" s="683"/>
    </row>
    <row r="59" spans="1:67" s="328" customFormat="1" ht="15" customHeight="1" x14ac:dyDescent="0.15">
      <c r="A59" s="921"/>
      <c r="B59" s="749"/>
      <c r="C59" s="632" t="s">
        <v>17</v>
      </c>
      <c r="D59" s="645"/>
      <c r="E59" s="645"/>
      <c r="F59" s="645"/>
      <c r="G59" s="645"/>
      <c r="H59" s="645"/>
      <c r="I59" s="645"/>
      <c r="J59" s="645"/>
      <c r="K59" s="645"/>
      <c r="L59" s="647"/>
      <c r="M59" s="639">
        <f>SUM(M57:P58)</f>
        <v>0</v>
      </c>
      <c r="N59" s="582"/>
      <c r="O59" s="582"/>
      <c r="P59" s="582"/>
      <c r="Q59" s="371" t="s">
        <v>102</v>
      </c>
      <c r="R59" s="717">
        <f>SUM(R57:U58)</f>
        <v>0</v>
      </c>
      <c r="S59" s="718"/>
      <c r="T59" s="718"/>
      <c r="U59" s="718"/>
      <c r="V59" s="371" t="s">
        <v>102</v>
      </c>
      <c r="W59" s="717">
        <f>SUM(W57:Z58)</f>
        <v>0</v>
      </c>
      <c r="X59" s="718"/>
      <c r="Y59" s="718"/>
      <c r="Z59" s="718"/>
      <c r="AA59" s="371" t="s">
        <v>102</v>
      </c>
      <c r="AB59" s="717">
        <f>SUM(AB57:AE58)</f>
        <v>0</v>
      </c>
      <c r="AC59" s="718"/>
      <c r="AD59" s="718"/>
      <c r="AE59" s="718"/>
      <c r="AF59" s="372" t="s">
        <v>102</v>
      </c>
      <c r="AG59" s="719">
        <f>SUM(AG57:AJ58)</f>
        <v>0</v>
      </c>
      <c r="AH59" s="718"/>
      <c r="AI59" s="718"/>
      <c r="AJ59" s="718"/>
      <c r="AK59" s="371" t="s">
        <v>102</v>
      </c>
      <c r="AL59" s="717">
        <f>SUM(AL57:AR58)</f>
        <v>0</v>
      </c>
      <c r="AM59" s="718"/>
      <c r="AN59" s="718"/>
      <c r="AO59" s="718"/>
      <c r="AP59" s="718"/>
      <c r="AQ59" s="718"/>
      <c r="AR59" s="718"/>
      <c r="AS59" s="371" t="s">
        <v>102</v>
      </c>
      <c r="AT59" s="717">
        <f>SUM(AT57:AX58)</f>
        <v>0</v>
      </c>
      <c r="AU59" s="718"/>
      <c r="AV59" s="718"/>
      <c r="AW59" s="718"/>
      <c r="AX59" s="718"/>
      <c r="AY59" s="372" t="s">
        <v>102</v>
      </c>
      <c r="AZ59" s="373">
        <f>SUM(AZ57:AZ58)</f>
        <v>0</v>
      </c>
      <c r="BA59" s="374" t="s">
        <v>102</v>
      </c>
      <c r="BB59" s="720">
        <f>SUM(BB57:BC58)</f>
        <v>0</v>
      </c>
      <c r="BC59" s="721"/>
      <c r="BD59" s="375" t="s">
        <v>101</v>
      </c>
      <c r="BE59" s="717">
        <f>SUM(BE57:BG58)</f>
        <v>0</v>
      </c>
      <c r="BF59" s="718"/>
      <c r="BG59" s="718"/>
      <c r="BH59" s="376" t="s">
        <v>101</v>
      </c>
      <c r="BI59" s="592"/>
      <c r="BJ59" s="593"/>
      <c r="BK59" s="593"/>
      <c r="BL59" s="593"/>
      <c r="BM59" s="594"/>
    </row>
    <row r="60" spans="1:67" ht="15" customHeight="1" x14ac:dyDescent="0.15">
      <c r="A60" s="921"/>
      <c r="B60" s="722" t="s">
        <v>299</v>
      </c>
      <c r="C60" s="589" t="s">
        <v>106</v>
      </c>
      <c r="D60" s="615"/>
      <c r="E60" s="615"/>
      <c r="F60" s="615"/>
      <c r="G60" s="615"/>
      <c r="H60" s="615"/>
      <c r="I60" s="615"/>
      <c r="J60" s="615"/>
      <c r="K60" s="615"/>
      <c r="L60" s="616"/>
      <c r="M60" s="589" t="s">
        <v>110</v>
      </c>
      <c r="N60" s="590"/>
      <c r="O60" s="590"/>
      <c r="P60" s="590"/>
      <c r="Q60" s="590"/>
      <c r="R60" s="590"/>
      <c r="S60" s="590"/>
      <c r="T60" s="590"/>
      <c r="U60" s="590"/>
      <c r="V60" s="590"/>
      <c r="W60" s="590"/>
      <c r="X60" s="590"/>
      <c r="Y60" s="590"/>
      <c r="Z60" s="590"/>
      <c r="AA60" s="590"/>
      <c r="AB60" s="590"/>
      <c r="AC60" s="590"/>
      <c r="AD60" s="590"/>
      <c r="AE60" s="590"/>
      <c r="AF60" s="590"/>
      <c r="AG60" s="590"/>
      <c r="AH60" s="590"/>
      <c r="AI60" s="590"/>
      <c r="AJ60" s="590"/>
      <c r="AK60" s="590"/>
      <c r="AL60" s="590"/>
      <c r="AM60" s="590"/>
      <c r="AN60" s="590"/>
      <c r="AO60" s="590"/>
      <c r="AP60" s="590"/>
      <c r="AQ60" s="590"/>
      <c r="AR60" s="590"/>
      <c r="AS60" s="590"/>
      <c r="AT60" s="590"/>
      <c r="AU60" s="590"/>
      <c r="AV60" s="590"/>
      <c r="AW60" s="590"/>
      <c r="AX60" s="590"/>
      <c r="AY60" s="590"/>
      <c r="AZ60" s="378"/>
      <c r="BA60" s="379"/>
      <c r="BB60" s="729" t="s">
        <v>19</v>
      </c>
      <c r="BC60" s="730"/>
      <c r="BD60" s="731"/>
      <c r="BE60" s="697" t="s">
        <v>11</v>
      </c>
      <c r="BF60" s="736"/>
      <c r="BG60" s="736"/>
      <c r="BH60" s="737"/>
      <c r="BI60" s="696" t="s">
        <v>290</v>
      </c>
      <c r="BJ60" s="590"/>
      <c r="BK60" s="590"/>
      <c r="BL60" s="590"/>
      <c r="BM60" s="591"/>
    </row>
    <row r="61" spans="1:67" ht="7.5" customHeight="1" x14ac:dyDescent="0.15">
      <c r="A61" s="921"/>
      <c r="B61" s="723"/>
      <c r="C61" s="725"/>
      <c r="D61" s="726"/>
      <c r="E61" s="726"/>
      <c r="F61" s="726"/>
      <c r="G61" s="726"/>
      <c r="H61" s="726"/>
      <c r="I61" s="726"/>
      <c r="J61" s="726"/>
      <c r="K61" s="726"/>
      <c r="L61" s="727"/>
      <c r="M61" s="697" t="s">
        <v>300</v>
      </c>
      <c r="N61" s="698"/>
      <c r="O61" s="698"/>
      <c r="P61" s="698"/>
      <c r="Q61" s="698"/>
      <c r="R61" s="380"/>
      <c r="S61" s="360"/>
      <c r="T61" s="360"/>
      <c r="U61" s="360"/>
      <c r="V61" s="360"/>
      <c r="W61" s="361"/>
      <c r="X61" s="360"/>
      <c r="Y61" s="360"/>
      <c r="Z61" s="360"/>
      <c r="AA61" s="360"/>
      <c r="AB61" s="380"/>
      <c r="AC61" s="360"/>
      <c r="AD61" s="360"/>
      <c r="AE61" s="360"/>
      <c r="AF61" s="360"/>
      <c r="AG61" s="703" t="s">
        <v>18</v>
      </c>
      <c r="AH61" s="698"/>
      <c r="AI61" s="698"/>
      <c r="AJ61" s="698"/>
      <c r="AK61" s="698"/>
      <c r="AL61" s="361"/>
      <c r="AM61" s="360"/>
      <c r="AN61" s="360"/>
      <c r="AO61" s="360"/>
      <c r="AP61" s="360"/>
      <c r="AQ61" s="360"/>
      <c r="AR61" s="360"/>
      <c r="AS61" s="360"/>
      <c r="AT61" s="381"/>
      <c r="AU61" s="382"/>
      <c r="AV61" s="382"/>
      <c r="AW61" s="382"/>
      <c r="AX61" s="382"/>
      <c r="AY61" s="382"/>
      <c r="AZ61" s="383"/>
      <c r="BA61" s="384"/>
      <c r="BB61" s="732"/>
      <c r="BC61" s="733"/>
      <c r="BD61" s="734"/>
      <c r="BE61" s="738"/>
      <c r="BF61" s="739"/>
      <c r="BG61" s="739"/>
      <c r="BH61" s="740"/>
      <c r="BI61" s="681"/>
      <c r="BJ61" s="682"/>
      <c r="BK61" s="682"/>
      <c r="BL61" s="682"/>
      <c r="BM61" s="683"/>
    </row>
    <row r="62" spans="1:67" ht="8.25" customHeight="1" x14ac:dyDescent="0.15">
      <c r="A62" s="921"/>
      <c r="B62" s="723"/>
      <c r="C62" s="728"/>
      <c r="D62" s="726"/>
      <c r="E62" s="726"/>
      <c r="F62" s="726"/>
      <c r="G62" s="726"/>
      <c r="H62" s="726"/>
      <c r="I62" s="726"/>
      <c r="J62" s="726"/>
      <c r="K62" s="726"/>
      <c r="L62" s="727"/>
      <c r="M62" s="699"/>
      <c r="N62" s="700"/>
      <c r="O62" s="700"/>
      <c r="P62" s="700"/>
      <c r="Q62" s="700"/>
      <c r="R62" s="706" t="s">
        <v>20</v>
      </c>
      <c r="S62" s="707"/>
      <c r="T62" s="707"/>
      <c r="U62" s="707"/>
      <c r="V62" s="707"/>
      <c r="W62" s="706" t="s">
        <v>301</v>
      </c>
      <c r="X62" s="707"/>
      <c r="Y62" s="707"/>
      <c r="Z62" s="707"/>
      <c r="AA62" s="707"/>
      <c r="AB62" s="386"/>
      <c r="AC62" s="387"/>
      <c r="AD62" s="388"/>
      <c r="AE62" s="388"/>
      <c r="AF62" s="388"/>
      <c r="AG62" s="704"/>
      <c r="AH62" s="700"/>
      <c r="AI62" s="700"/>
      <c r="AJ62" s="700"/>
      <c r="AK62" s="700"/>
      <c r="AL62" s="706" t="s">
        <v>20</v>
      </c>
      <c r="AM62" s="707"/>
      <c r="AN62" s="707"/>
      <c r="AO62" s="707"/>
      <c r="AP62" s="707"/>
      <c r="AQ62" s="707"/>
      <c r="AR62" s="707"/>
      <c r="AS62" s="707"/>
      <c r="AT62" s="706" t="s">
        <v>301</v>
      </c>
      <c r="AU62" s="709"/>
      <c r="AV62" s="709"/>
      <c r="AW62" s="709"/>
      <c r="AX62" s="709"/>
      <c r="AY62" s="709"/>
      <c r="AZ62" s="389"/>
      <c r="BA62" s="390"/>
      <c r="BB62" s="732"/>
      <c r="BC62" s="733"/>
      <c r="BD62" s="734"/>
      <c r="BE62" s="738"/>
      <c r="BF62" s="739"/>
      <c r="BG62" s="739"/>
      <c r="BH62" s="740"/>
      <c r="BI62" s="681"/>
      <c r="BJ62" s="682"/>
      <c r="BK62" s="682"/>
      <c r="BL62" s="682"/>
      <c r="BM62" s="683"/>
    </row>
    <row r="63" spans="1:67" ht="18" customHeight="1" x14ac:dyDescent="0.15">
      <c r="A63" s="921"/>
      <c r="B63" s="723"/>
      <c r="C63" s="592"/>
      <c r="D63" s="593"/>
      <c r="E63" s="593"/>
      <c r="F63" s="593"/>
      <c r="G63" s="593"/>
      <c r="H63" s="593"/>
      <c r="I63" s="593"/>
      <c r="J63" s="593"/>
      <c r="K63" s="593"/>
      <c r="L63" s="594"/>
      <c r="M63" s="701"/>
      <c r="N63" s="702"/>
      <c r="O63" s="702"/>
      <c r="P63" s="702"/>
      <c r="Q63" s="702"/>
      <c r="R63" s="708"/>
      <c r="S63" s="702"/>
      <c r="T63" s="702"/>
      <c r="U63" s="702"/>
      <c r="V63" s="702"/>
      <c r="W63" s="708"/>
      <c r="X63" s="702"/>
      <c r="Y63" s="702"/>
      <c r="Z63" s="702"/>
      <c r="AA63" s="702"/>
      <c r="AB63" s="713" t="s">
        <v>292</v>
      </c>
      <c r="AC63" s="714"/>
      <c r="AD63" s="714"/>
      <c r="AE63" s="714"/>
      <c r="AF63" s="714"/>
      <c r="AG63" s="705"/>
      <c r="AH63" s="702"/>
      <c r="AI63" s="702"/>
      <c r="AJ63" s="702"/>
      <c r="AK63" s="702"/>
      <c r="AL63" s="708"/>
      <c r="AM63" s="702"/>
      <c r="AN63" s="702"/>
      <c r="AO63" s="702"/>
      <c r="AP63" s="702"/>
      <c r="AQ63" s="702"/>
      <c r="AR63" s="702"/>
      <c r="AS63" s="702"/>
      <c r="AT63" s="710"/>
      <c r="AU63" s="711"/>
      <c r="AV63" s="711"/>
      <c r="AW63" s="711"/>
      <c r="AX63" s="711"/>
      <c r="AY63" s="712"/>
      <c r="AZ63" s="715" t="s">
        <v>292</v>
      </c>
      <c r="BA63" s="716"/>
      <c r="BB63" s="701"/>
      <c r="BC63" s="702"/>
      <c r="BD63" s="735"/>
      <c r="BE63" s="741"/>
      <c r="BF63" s="711"/>
      <c r="BG63" s="711"/>
      <c r="BH63" s="742"/>
      <c r="BI63" s="592"/>
      <c r="BJ63" s="593"/>
      <c r="BK63" s="593"/>
      <c r="BL63" s="593"/>
      <c r="BM63" s="594"/>
    </row>
    <row r="64" spans="1:67" s="328" customFormat="1" ht="15" customHeight="1" x14ac:dyDescent="0.15">
      <c r="A64" s="921"/>
      <c r="B64" s="723"/>
      <c r="C64" s="688" t="s">
        <v>96</v>
      </c>
      <c r="D64" s="689"/>
      <c r="E64" s="689"/>
      <c r="F64" s="689"/>
      <c r="G64" s="689"/>
      <c r="H64" s="689"/>
      <c r="I64" s="689"/>
      <c r="J64" s="689"/>
      <c r="K64" s="689"/>
      <c r="L64" s="690"/>
      <c r="M64" s="573"/>
      <c r="N64" s="574"/>
      <c r="O64" s="574"/>
      <c r="P64" s="574"/>
      <c r="Q64" s="365" t="s">
        <v>102</v>
      </c>
      <c r="R64" s="687"/>
      <c r="S64" s="574"/>
      <c r="T64" s="574"/>
      <c r="U64" s="574"/>
      <c r="V64" s="391" t="s">
        <v>102</v>
      </c>
      <c r="W64" s="687"/>
      <c r="X64" s="574"/>
      <c r="Y64" s="574"/>
      <c r="Z64" s="574"/>
      <c r="AA64" s="391" t="s">
        <v>102</v>
      </c>
      <c r="AB64" s="687"/>
      <c r="AC64" s="574"/>
      <c r="AD64" s="574"/>
      <c r="AE64" s="574"/>
      <c r="AF64" s="365" t="s">
        <v>102</v>
      </c>
      <c r="AG64" s="644"/>
      <c r="AH64" s="574"/>
      <c r="AI64" s="574"/>
      <c r="AJ64" s="574"/>
      <c r="AK64" s="365" t="s">
        <v>102</v>
      </c>
      <c r="AL64" s="687"/>
      <c r="AM64" s="574"/>
      <c r="AN64" s="574"/>
      <c r="AO64" s="574"/>
      <c r="AP64" s="574"/>
      <c r="AQ64" s="574"/>
      <c r="AR64" s="574"/>
      <c r="AS64" s="391" t="s">
        <v>102</v>
      </c>
      <c r="AT64" s="691"/>
      <c r="AU64" s="630"/>
      <c r="AV64" s="630"/>
      <c r="AW64" s="630"/>
      <c r="AX64" s="630"/>
      <c r="AY64" s="391" t="s">
        <v>102</v>
      </c>
      <c r="AZ64" s="392"/>
      <c r="BA64" s="393" t="s">
        <v>102</v>
      </c>
      <c r="BB64" s="573"/>
      <c r="BC64" s="574"/>
      <c r="BD64" s="393" t="s">
        <v>102</v>
      </c>
      <c r="BE64" s="573"/>
      <c r="BF64" s="574"/>
      <c r="BG64" s="574"/>
      <c r="BH64" s="367" t="s">
        <v>294</v>
      </c>
      <c r="BI64" s="680"/>
      <c r="BJ64" s="590"/>
      <c r="BK64" s="590"/>
      <c r="BL64" s="590"/>
      <c r="BM64" s="591"/>
    </row>
    <row r="65" spans="1:66" s="328" customFormat="1" ht="15" customHeight="1" x14ac:dyDescent="0.15">
      <c r="A65" s="921"/>
      <c r="B65" s="723"/>
      <c r="C65" s="684" t="s">
        <v>112</v>
      </c>
      <c r="D65" s="685"/>
      <c r="E65" s="685"/>
      <c r="F65" s="685"/>
      <c r="G65" s="685"/>
      <c r="H65" s="685"/>
      <c r="I65" s="685"/>
      <c r="J65" s="685"/>
      <c r="K65" s="685"/>
      <c r="L65" s="686"/>
      <c r="M65" s="573"/>
      <c r="N65" s="574"/>
      <c r="O65" s="574"/>
      <c r="P65" s="574"/>
      <c r="Q65" s="365" t="s">
        <v>102</v>
      </c>
      <c r="R65" s="687"/>
      <c r="S65" s="574"/>
      <c r="T65" s="574"/>
      <c r="U65" s="574"/>
      <c r="V65" s="391" t="s">
        <v>102</v>
      </c>
      <c r="W65" s="687"/>
      <c r="X65" s="574"/>
      <c r="Y65" s="574"/>
      <c r="Z65" s="574"/>
      <c r="AA65" s="391" t="s">
        <v>102</v>
      </c>
      <c r="AB65" s="687"/>
      <c r="AC65" s="574"/>
      <c r="AD65" s="574"/>
      <c r="AE65" s="574"/>
      <c r="AF65" s="365" t="s">
        <v>102</v>
      </c>
      <c r="AG65" s="644"/>
      <c r="AH65" s="574"/>
      <c r="AI65" s="574"/>
      <c r="AJ65" s="574"/>
      <c r="AK65" s="365" t="s">
        <v>102</v>
      </c>
      <c r="AL65" s="687"/>
      <c r="AM65" s="574"/>
      <c r="AN65" s="574"/>
      <c r="AO65" s="574"/>
      <c r="AP65" s="574"/>
      <c r="AQ65" s="574"/>
      <c r="AR65" s="574"/>
      <c r="AS65" s="391" t="s">
        <v>102</v>
      </c>
      <c r="AT65" s="691"/>
      <c r="AU65" s="630"/>
      <c r="AV65" s="630"/>
      <c r="AW65" s="630"/>
      <c r="AX65" s="630"/>
      <c r="AY65" s="391" t="s">
        <v>102</v>
      </c>
      <c r="AZ65" s="365"/>
      <c r="BA65" s="393" t="s">
        <v>102</v>
      </c>
      <c r="BB65" s="628"/>
      <c r="BC65" s="629"/>
      <c r="BD65" s="393" t="s">
        <v>102</v>
      </c>
      <c r="BE65" s="573"/>
      <c r="BF65" s="574"/>
      <c r="BG65" s="574"/>
      <c r="BH65" s="367" t="s">
        <v>294</v>
      </c>
      <c r="BI65" s="681"/>
      <c r="BJ65" s="682"/>
      <c r="BK65" s="682"/>
      <c r="BL65" s="682"/>
      <c r="BM65" s="683"/>
    </row>
    <row r="66" spans="1:66" s="328" customFormat="1" ht="15" customHeight="1" x14ac:dyDescent="0.15">
      <c r="A66" s="921"/>
      <c r="B66" s="724"/>
      <c r="C66" s="692" t="s">
        <v>17</v>
      </c>
      <c r="D66" s="693"/>
      <c r="E66" s="693"/>
      <c r="F66" s="693"/>
      <c r="G66" s="693"/>
      <c r="H66" s="693"/>
      <c r="I66" s="693"/>
      <c r="J66" s="693"/>
      <c r="K66" s="693"/>
      <c r="L66" s="694"/>
      <c r="M66" s="639">
        <f>SUM(M64:P65)</f>
        <v>0</v>
      </c>
      <c r="N66" s="582"/>
      <c r="O66" s="582"/>
      <c r="P66" s="582"/>
      <c r="Q66" s="370" t="s">
        <v>102</v>
      </c>
      <c r="R66" s="695">
        <f>SUM(R64:U65)</f>
        <v>0</v>
      </c>
      <c r="S66" s="582"/>
      <c r="T66" s="582"/>
      <c r="U66" s="582"/>
      <c r="V66" s="394" t="s">
        <v>102</v>
      </c>
      <c r="W66" s="695">
        <f>SUM(W64:Z65)</f>
        <v>0</v>
      </c>
      <c r="X66" s="582"/>
      <c r="Y66" s="582"/>
      <c r="Z66" s="582"/>
      <c r="AA66" s="394" t="s">
        <v>102</v>
      </c>
      <c r="AB66" s="695">
        <f>SUM(AB64:AE65)</f>
        <v>0</v>
      </c>
      <c r="AC66" s="582"/>
      <c r="AD66" s="582"/>
      <c r="AE66" s="582"/>
      <c r="AF66" s="370" t="s">
        <v>102</v>
      </c>
      <c r="AG66" s="656">
        <f>SUM(AG64:AJ65)</f>
        <v>0</v>
      </c>
      <c r="AH66" s="582"/>
      <c r="AI66" s="582"/>
      <c r="AJ66" s="582"/>
      <c r="AK66" s="370" t="s">
        <v>102</v>
      </c>
      <c r="AL66" s="695">
        <f>SUM(AL64:AR65)</f>
        <v>0</v>
      </c>
      <c r="AM66" s="582"/>
      <c r="AN66" s="582"/>
      <c r="AO66" s="582"/>
      <c r="AP66" s="582"/>
      <c r="AQ66" s="582"/>
      <c r="AR66" s="582"/>
      <c r="AS66" s="394" t="s">
        <v>102</v>
      </c>
      <c r="AT66" s="695">
        <f>SUM(AT64:AX65)</f>
        <v>0</v>
      </c>
      <c r="AU66" s="582"/>
      <c r="AV66" s="582"/>
      <c r="AW66" s="582"/>
      <c r="AX66" s="582"/>
      <c r="AY66" s="394" t="s">
        <v>102</v>
      </c>
      <c r="AZ66" s="370">
        <f>SUM(AZ64:AZ65)</f>
        <v>0</v>
      </c>
      <c r="BA66" s="395" t="s">
        <v>102</v>
      </c>
      <c r="BB66" s="651">
        <f>SUM(BB64:BC65)</f>
        <v>0</v>
      </c>
      <c r="BC66" s="652"/>
      <c r="BD66" s="370" t="s">
        <v>101</v>
      </c>
      <c r="BE66" s="639">
        <f>SUM(BE64:BG65)</f>
        <v>0</v>
      </c>
      <c r="BF66" s="582"/>
      <c r="BG66" s="582"/>
      <c r="BH66" s="376" t="s">
        <v>101</v>
      </c>
      <c r="BI66" s="592"/>
      <c r="BJ66" s="593"/>
      <c r="BK66" s="593"/>
      <c r="BL66" s="593"/>
      <c r="BM66" s="594"/>
      <c r="BN66" s="353"/>
    </row>
    <row r="67" spans="1:66" ht="15" customHeight="1" x14ac:dyDescent="0.15">
      <c r="A67" s="663" t="s">
        <v>21</v>
      </c>
      <c r="B67" s="610" t="s">
        <v>22</v>
      </c>
      <c r="C67" s="596" t="s">
        <v>23</v>
      </c>
      <c r="D67" s="608"/>
      <c r="E67" s="608"/>
      <c r="F67" s="608"/>
      <c r="G67" s="608"/>
      <c r="H67" s="608"/>
      <c r="I67" s="608"/>
      <c r="J67" s="608"/>
      <c r="K67" s="608"/>
      <c r="L67" s="608"/>
      <c r="M67" s="608"/>
      <c r="N67" s="609"/>
      <c r="O67" s="596" t="s">
        <v>24</v>
      </c>
      <c r="P67" s="608"/>
      <c r="Q67" s="608"/>
      <c r="R67" s="608"/>
      <c r="S67" s="608"/>
      <c r="T67" s="608"/>
      <c r="U67" s="608"/>
      <c r="V67" s="608"/>
      <c r="W67" s="608"/>
      <c r="X67" s="637" t="s">
        <v>25</v>
      </c>
      <c r="Y67" s="608"/>
      <c r="Z67" s="608"/>
      <c r="AA67" s="608"/>
      <c r="AB67" s="608"/>
      <c r="AC67" s="608"/>
      <c r="AD67" s="608"/>
      <c r="AE67" s="608"/>
      <c r="AF67" s="609"/>
      <c r="AG67" s="597" t="s">
        <v>26</v>
      </c>
      <c r="AH67" s="608"/>
      <c r="AI67" s="608"/>
      <c r="AJ67" s="608"/>
      <c r="AK67" s="608"/>
      <c r="AL67" s="608"/>
      <c r="AM67" s="608"/>
      <c r="AN67" s="608"/>
      <c r="AO67" s="608"/>
      <c r="AP67" s="608"/>
      <c r="AQ67" s="608"/>
      <c r="AR67" s="607" t="s">
        <v>27</v>
      </c>
      <c r="AS67" s="638"/>
      <c r="AT67" s="638"/>
      <c r="AU67" s="638"/>
      <c r="AV67" s="638"/>
      <c r="AW67" s="638"/>
      <c r="AX67" s="638"/>
      <c r="AY67" s="638"/>
      <c r="AZ67" s="596" t="s">
        <v>17</v>
      </c>
      <c r="BA67" s="608"/>
      <c r="BB67" s="608"/>
      <c r="BC67" s="608"/>
      <c r="BD67" s="608"/>
      <c r="BE67" s="608"/>
      <c r="BF67" s="608"/>
      <c r="BG67" s="608"/>
      <c r="BH67" s="609"/>
      <c r="BI67" s="668" t="s">
        <v>3</v>
      </c>
      <c r="BJ67" s="669"/>
      <c r="BK67" s="669"/>
      <c r="BL67" s="669"/>
      <c r="BM67" s="670"/>
    </row>
    <row r="68" spans="1:66" ht="15" customHeight="1" x14ac:dyDescent="0.15">
      <c r="A68" s="664"/>
      <c r="B68" s="667"/>
      <c r="C68" s="596" t="s">
        <v>274</v>
      </c>
      <c r="D68" s="608"/>
      <c r="E68" s="608"/>
      <c r="F68" s="608"/>
      <c r="G68" s="608"/>
      <c r="H68" s="608"/>
      <c r="I68" s="608"/>
      <c r="J68" s="608"/>
      <c r="K68" s="608"/>
      <c r="L68" s="608"/>
      <c r="M68" s="608"/>
      <c r="N68" s="609"/>
      <c r="O68" s="632" t="s">
        <v>105</v>
      </c>
      <c r="P68" s="645"/>
      <c r="Q68" s="645"/>
      <c r="R68" s="645"/>
      <c r="S68" s="645"/>
      <c r="T68" s="645"/>
      <c r="U68" s="645"/>
      <c r="V68" s="645"/>
      <c r="W68" s="646"/>
      <c r="X68" s="644"/>
      <c r="Y68" s="574"/>
      <c r="Z68" s="574"/>
      <c r="AA68" s="574"/>
      <c r="AB68" s="574"/>
      <c r="AC68" s="574"/>
      <c r="AD68" s="574"/>
      <c r="AE68" s="645" t="s">
        <v>302</v>
      </c>
      <c r="AF68" s="647"/>
      <c r="AG68" s="573"/>
      <c r="AH68" s="574"/>
      <c r="AI68" s="574"/>
      <c r="AJ68" s="574"/>
      <c r="AK68" s="574"/>
      <c r="AL68" s="574"/>
      <c r="AM68" s="574"/>
      <c r="AN68" s="574"/>
      <c r="AO68" s="574"/>
      <c r="AP68" s="649" t="s">
        <v>302</v>
      </c>
      <c r="AQ68" s="650"/>
      <c r="AR68" s="573"/>
      <c r="AS68" s="574"/>
      <c r="AT68" s="574"/>
      <c r="AU68" s="574"/>
      <c r="AV68" s="574"/>
      <c r="AW68" s="574"/>
      <c r="AX68" s="649" t="s">
        <v>302</v>
      </c>
      <c r="AY68" s="650"/>
      <c r="AZ68" s="639">
        <f>X68+AG68+AR68</f>
        <v>0</v>
      </c>
      <c r="BA68" s="582"/>
      <c r="BB68" s="582"/>
      <c r="BC68" s="582"/>
      <c r="BD68" s="582"/>
      <c r="BE68" s="582"/>
      <c r="BF68" s="582"/>
      <c r="BG68" s="582"/>
      <c r="BH68" s="356" t="s">
        <v>113</v>
      </c>
      <c r="BI68" s="671"/>
      <c r="BJ68" s="672"/>
      <c r="BK68" s="672"/>
      <c r="BL68" s="672"/>
      <c r="BM68" s="673"/>
    </row>
    <row r="69" spans="1:66" ht="15" customHeight="1" x14ac:dyDescent="0.15">
      <c r="A69" s="664"/>
      <c r="B69" s="667"/>
      <c r="C69" s="596" t="s">
        <v>28</v>
      </c>
      <c r="D69" s="608"/>
      <c r="E69" s="608"/>
      <c r="F69" s="608"/>
      <c r="G69" s="608"/>
      <c r="H69" s="608"/>
      <c r="I69" s="608"/>
      <c r="J69" s="608"/>
      <c r="K69" s="608"/>
      <c r="L69" s="608"/>
      <c r="M69" s="608"/>
      <c r="N69" s="609"/>
      <c r="O69" s="632" t="s">
        <v>105</v>
      </c>
      <c r="P69" s="645"/>
      <c r="Q69" s="645"/>
      <c r="R69" s="645"/>
      <c r="S69" s="645"/>
      <c r="T69" s="645"/>
      <c r="U69" s="645"/>
      <c r="V69" s="645"/>
      <c r="W69" s="646"/>
      <c r="X69" s="644"/>
      <c r="Y69" s="574"/>
      <c r="Z69" s="574"/>
      <c r="AA69" s="574"/>
      <c r="AB69" s="574"/>
      <c r="AC69" s="574"/>
      <c r="AD69" s="574"/>
      <c r="AE69" s="645" t="s">
        <v>302</v>
      </c>
      <c r="AF69" s="647"/>
      <c r="AG69" s="648"/>
      <c r="AH69" s="630"/>
      <c r="AI69" s="630"/>
      <c r="AJ69" s="630"/>
      <c r="AK69" s="630"/>
      <c r="AL69" s="630"/>
      <c r="AM69" s="630"/>
      <c r="AN69" s="630"/>
      <c r="AO69" s="630"/>
      <c r="AP69" s="649" t="s">
        <v>113</v>
      </c>
      <c r="AQ69" s="650"/>
      <c r="AR69" s="573"/>
      <c r="AS69" s="574"/>
      <c r="AT69" s="574"/>
      <c r="AU69" s="574"/>
      <c r="AV69" s="574"/>
      <c r="AW69" s="574"/>
      <c r="AX69" s="649" t="s">
        <v>302</v>
      </c>
      <c r="AY69" s="650"/>
      <c r="AZ69" s="639">
        <f>X69+AG69+AR69</f>
        <v>0</v>
      </c>
      <c r="BA69" s="582"/>
      <c r="BB69" s="582"/>
      <c r="BC69" s="582"/>
      <c r="BD69" s="582"/>
      <c r="BE69" s="582"/>
      <c r="BF69" s="582"/>
      <c r="BG69" s="582"/>
      <c r="BH69" s="356" t="s">
        <v>113</v>
      </c>
      <c r="BI69" s="674"/>
      <c r="BJ69" s="675"/>
      <c r="BK69" s="675"/>
      <c r="BL69" s="675"/>
      <c r="BM69" s="676"/>
    </row>
    <row r="70" spans="1:66" ht="15" customHeight="1" x14ac:dyDescent="0.15">
      <c r="A70" s="664"/>
      <c r="B70" s="667"/>
      <c r="C70" s="596" t="s">
        <v>29</v>
      </c>
      <c r="D70" s="608"/>
      <c r="E70" s="608"/>
      <c r="F70" s="608"/>
      <c r="G70" s="608"/>
      <c r="H70" s="608"/>
      <c r="I70" s="608"/>
      <c r="J70" s="608"/>
      <c r="K70" s="608"/>
      <c r="L70" s="608"/>
      <c r="M70" s="608"/>
      <c r="N70" s="609"/>
      <c r="O70" s="653"/>
      <c r="P70" s="649"/>
      <c r="Q70" s="649"/>
      <c r="R70" s="649"/>
      <c r="S70" s="649"/>
      <c r="T70" s="649"/>
      <c r="U70" s="649"/>
      <c r="V70" s="654" t="s">
        <v>302</v>
      </c>
      <c r="W70" s="655"/>
      <c r="X70" s="656">
        <f>SUM(X68:AE69)</f>
        <v>0</v>
      </c>
      <c r="Y70" s="582"/>
      <c r="Z70" s="582"/>
      <c r="AA70" s="582"/>
      <c r="AB70" s="582"/>
      <c r="AC70" s="582"/>
      <c r="AD70" s="582"/>
      <c r="AE70" s="657" t="s">
        <v>302</v>
      </c>
      <c r="AF70" s="658"/>
      <c r="AG70" s="639">
        <f>AG68+AG69</f>
        <v>0</v>
      </c>
      <c r="AH70" s="582"/>
      <c r="AI70" s="582"/>
      <c r="AJ70" s="582"/>
      <c r="AK70" s="582"/>
      <c r="AL70" s="582"/>
      <c r="AM70" s="582"/>
      <c r="AN70" s="582"/>
      <c r="AO70" s="582"/>
      <c r="AP70" s="659" t="s">
        <v>113</v>
      </c>
      <c r="AQ70" s="660"/>
      <c r="AR70" s="639">
        <f>AR68+AR69</f>
        <v>0</v>
      </c>
      <c r="AS70" s="582"/>
      <c r="AT70" s="582"/>
      <c r="AU70" s="582"/>
      <c r="AV70" s="582"/>
      <c r="AW70" s="582"/>
      <c r="AX70" s="661" t="s">
        <v>113</v>
      </c>
      <c r="AY70" s="662"/>
      <c r="AZ70" s="639">
        <f>X70+AG70+AR70</f>
        <v>0</v>
      </c>
      <c r="BA70" s="582"/>
      <c r="BB70" s="582"/>
      <c r="BC70" s="582"/>
      <c r="BD70" s="582"/>
      <c r="BE70" s="582"/>
      <c r="BF70" s="582"/>
      <c r="BG70" s="582"/>
      <c r="BH70" s="356" t="s">
        <v>113</v>
      </c>
      <c r="BI70" s="674"/>
      <c r="BJ70" s="675"/>
      <c r="BK70" s="675"/>
      <c r="BL70" s="675"/>
      <c r="BM70" s="676"/>
    </row>
    <row r="71" spans="1:66" ht="15" customHeight="1" x14ac:dyDescent="0.15">
      <c r="A71" s="664"/>
      <c r="B71" s="667"/>
      <c r="C71" s="596" t="s">
        <v>30</v>
      </c>
      <c r="D71" s="608"/>
      <c r="E71" s="608"/>
      <c r="F71" s="608"/>
      <c r="G71" s="608"/>
      <c r="H71" s="608"/>
      <c r="I71" s="608"/>
      <c r="J71" s="608"/>
      <c r="K71" s="608"/>
      <c r="L71" s="608"/>
      <c r="M71" s="608"/>
      <c r="N71" s="609"/>
      <c r="O71" s="632" t="s">
        <v>105</v>
      </c>
      <c r="P71" s="645"/>
      <c r="Q71" s="645"/>
      <c r="R71" s="645"/>
      <c r="S71" s="645"/>
      <c r="T71" s="645"/>
      <c r="U71" s="645"/>
      <c r="V71" s="645"/>
      <c r="W71" s="646"/>
      <c r="X71" s="644"/>
      <c r="Y71" s="574"/>
      <c r="Z71" s="574"/>
      <c r="AA71" s="574"/>
      <c r="AB71" s="574"/>
      <c r="AC71" s="574"/>
      <c r="AD71" s="574"/>
      <c r="AE71" s="645" t="s">
        <v>302</v>
      </c>
      <c r="AF71" s="647"/>
      <c r="AG71" s="648"/>
      <c r="AH71" s="630"/>
      <c r="AI71" s="630"/>
      <c r="AJ71" s="630"/>
      <c r="AK71" s="630"/>
      <c r="AL71" s="630"/>
      <c r="AM71" s="630"/>
      <c r="AN71" s="630"/>
      <c r="AO71" s="630"/>
      <c r="AP71" s="649" t="s">
        <v>113</v>
      </c>
      <c r="AQ71" s="650"/>
      <c r="AR71" s="573"/>
      <c r="AS71" s="574"/>
      <c r="AT71" s="574"/>
      <c r="AU71" s="574"/>
      <c r="AV71" s="574"/>
      <c r="AW71" s="574"/>
      <c r="AX71" s="649" t="s">
        <v>302</v>
      </c>
      <c r="AY71" s="650"/>
      <c r="AZ71" s="651">
        <f>X71+AG71+AR71</f>
        <v>0</v>
      </c>
      <c r="BA71" s="652"/>
      <c r="BB71" s="652"/>
      <c r="BC71" s="652"/>
      <c r="BD71" s="652"/>
      <c r="BE71" s="652"/>
      <c r="BF71" s="652"/>
      <c r="BG71" s="652"/>
      <c r="BH71" s="400" t="s">
        <v>113</v>
      </c>
      <c r="BI71" s="674"/>
      <c r="BJ71" s="675"/>
      <c r="BK71" s="675"/>
      <c r="BL71" s="675"/>
      <c r="BM71" s="676"/>
    </row>
    <row r="72" spans="1:66" ht="15" customHeight="1" x14ac:dyDescent="0.15">
      <c r="A72" s="665"/>
      <c r="B72" s="633" t="s">
        <v>31</v>
      </c>
      <c r="C72" s="596" t="s">
        <v>23</v>
      </c>
      <c r="D72" s="608"/>
      <c r="E72" s="608"/>
      <c r="F72" s="608"/>
      <c r="G72" s="608"/>
      <c r="H72" s="608"/>
      <c r="I72" s="608"/>
      <c r="J72" s="608"/>
      <c r="K72" s="608"/>
      <c r="L72" s="608"/>
      <c r="M72" s="608"/>
      <c r="N72" s="609"/>
      <c r="O72" s="632" t="s">
        <v>24</v>
      </c>
      <c r="P72" s="608"/>
      <c r="Q72" s="608"/>
      <c r="R72" s="608"/>
      <c r="S72" s="608"/>
      <c r="T72" s="608"/>
      <c r="U72" s="608"/>
      <c r="V72" s="608"/>
      <c r="W72" s="636"/>
      <c r="X72" s="637" t="s">
        <v>25</v>
      </c>
      <c r="Y72" s="608"/>
      <c r="Z72" s="608"/>
      <c r="AA72" s="608"/>
      <c r="AB72" s="608"/>
      <c r="AC72" s="608"/>
      <c r="AD72" s="608"/>
      <c r="AE72" s="608"/>
      <c r="AF72" s="609"/>
      <c r="AG72" s="597" t="s">
        <v>26</v>
      </c>
      <c r="AH72" s="608"/>
      <c r="AI72" s="608"/>
      <c r="AJ72" s="608"/>
      <c r="AK72" s="608"/>
      <c r="AL72" s="608"/>
      <c r="AM72" s="608"/>
      <c r="AN72" s="608"/>
      <c r="AO72" s="608"/>
      <c r="AP72" s="608"/>
      <c r="AQ72" s="608"/>
      <c r="AR72" s="607" t="s">
        <v>27</v>
      </c>
      <c r="AS72" s="638"/>
      <c r="AT72" s="638"/>
      <c r="AU72" s="638"/>
      <c r="AV72" s="638"/>
      <c r="AW72" s="638"/>
      <c r="AX72" s="638"/>
      <c r="AY72" s="638"/>
      <c r="AZ72" s="596" t="s">
        <v>17</v>
      </c>
      <c r="BA72" s="608"/>
      <c r="BB72" s="608"/>
      <c r="BC72" s="608"/>
      <c r="BD72" s="608"/>
      <c r="BE72" s="608"/>
      <c r="BF72" s="608"/>
      <c r="BG72" s="608"/>
      <c r="BH72" s="609"/>
      <c r="BI72" s="674"/>
      <c r="BJ72" s="675"/>
      <c r="BK72" s="675"/>
      <c r="BL72" s="675"/>
      <c r="BM72" s="676"/>
    </row>
    <row r="73" spans="1:66" ht="15" customHeight="1" x14ac:dyDescent="0.15">
      <c r="A73" s="665"/>
      <c r="B73" s="634"/>
      <c r="C73" s="596" t="s">
        <v>32</v>
      </c>
      <c r="D73" s="608"/>
      <c r="E73" s="608"/>
      <c r="F73" s="608"/>
      <c r="G73" s="608"/>
      <c r="H73" s="608"/>
      <c r="I73" s="608"/>
      <c r="J73" s="608"/>
      <c r="K73" s="608"/>
      <c r="L73" s="608"/>
      <c r="M73" s="608"/>
      <c r="N73" s="609"/>
      <c r="O73" s="573"/>
      <c r="P73" s="574"/>
      <c r="Q73" s="574"/>
      <c r="R73" s="574"/>
      <c r="S73" s="574"/>
      <c r="T73" s="574"/>
      <c r="U73" s="574"/>
      <c r="V73" s="630" t="s">
        <v>302</v>
      </c>
      <c r="W73" s="643"/>
      <c r="X73" s="644"/>
      <c r="Y73" s="574"/>
      <c r="Z73" s="574"/>
      <c r="AA73" s="574"/>
      <c r="AB73" s="574"/>
      <c r="AC73" s="574"/>
      <c r="AD73" s="574"/>
      <c r="AE73" s="574" t="s">
        <v>302</v>
      </c>
      <c r="AF73" s="575"/>
      <c r="AG73" s="573"/>
      <c r="AH73" s="574"/>
      <c r="AI73" s="574"/>
      <c r="AJ73" s="574"/>
      <c r="AK73" s="574"/>
      <c r="AL73" s="574"/>
      <c r="AM73" s="574"/>
      <c r="AN73" s="574"/>
      <c r="AO73" s="574"/>
      <c r="AP73" s="574" t="s">
        <v>302</v>
      </c>
      <c r="AQ73" s="575"/>
      <c r="AR73" s="573"/>
      <c r="AS73" s="574"/>
      <c r="AT73" s="574"/>
      <c r="AU73" s="574"/>
      <c r="AV73" s="574"/>
      <c r="AW73" s="574"/>
      <c r="AX73" s="574" t="s">
        <v>302</v>
      </c>
      <c r="AY73" s="575"/>
      <c r="AZ73" s="639">
        <f>X73+AG73+AR73</f>
        <v>0</v>
      </c>
      <c r="BA73" s="582"/>
      <c r="BB73" s="582"/>
      <c r="BC73" s="582"/>
      <c r="BD73" s="582"/>
      <c r="BE73" s="582"/>
      <c r="BF73" s="582"/>
      <c r="BG73" s="582"/>
      <c r="BH73" s="395" t="s">
        <v>113</v>
      </c>
      <c r="BI73" s="674"/>
      <c r="BJ73" s="675"/>
      <c r="BK73" s="675"/>
      <c r="BL73" s="675"/>
      <c r="BM73" s="676"/>
    </row>
    <row r="74" spans="1:66" ht="15" customHeight="1" x14ac:dyDescent="0.15">
      <c r="A74" s="665"/>
      <c r="B74" s="634"/>
      <c r="C74" s="633" t="s">
        <v>33</v>
      </c>
      <c r="D74" s="596" t="s">
        <v>114</v>
      </c>
      <c r="E74" s="608"/>
      <c r="F74" s="608"/>
      <c r="G74" s="608"/>
      <c r="H74" s="608"/>
      <c r="I74" s="608"/>
      <c r="J74" s="608"/>
      <c r="K74" s="608"/>
      <c r="L74" s="608"/>
      <c r="M74" s="608"/>
      <c r="N74" s="609"/>
      <c r="O74" s="642" t="s">
        <v>303</v>
      </c>
      <c r="P74" s="608"/>
      <c r="Q74" s="608"/>
      <c r="R74" s="608"/>
      <c r="S74" s="608"/>
      <c r="T74" s="608"/>
      <c r="U74" s="608"/>
      <c r="V74" s="608"/>
      <c r="W74" s="608"/>
      <c r="X74" s="608"/>
      <c r="Y74" s="608"/>
      <c r="Z74" s="608"/>
      <c r="AA74" s="608"/>
      <c r="AB74" s="608"/>
      <c r="AC74" s="608"/>
      <c r="AD74" s="608"/>
      <c r="AE74" s="608"/>
      <c r="AF74" s="609"/>
      <c r="AG74" s="401"/>
      <c r="AH74" s="402"/>
      <c r="AI74" s="402"/>
      <c r="AJ74" s="402"/>
      <c r="AK74" s="402"/>
      <c r="AL74" s="402"/>
      <c r="AM74" s="402"/>
      <c r="AN74" s="402"/>
      <c r="AO74" s="402"/>
      <c r="AP74" s="402"/>
      <c r="AQ74" s="396"/>
      <c r="AR74" s="396"/>
      <c r="AS74" s="396"/>
      <c r="AT74" s="396"/>
      <c r="AU74" s="396"/>
      <c r="AV74" s="396"/>
      <c r="AW74" s="396"/>
      <c r="AX74" s="396"/>
      <c r="AY74" s="396"/>
      <c r="AZ74" s="396"/>
      <c r="BA74" s="396"/>
      <c r="BB74" s="396"/>
      <c r="BC74" s="396"/>
      <c r="BD74" s="396"/>
      <c r="BE74" s="396"/>
      <c r="BF74" s="396"/>
      <c r="BG74" s="396"/>
      <c r="BH74" s="397"/>
      <c r="BI74" s="674"/>
      <c r="BJ74" s="675"/>
      <c r="BK74" s="675"/>
      <c r="BL74" s="675"/>
      <c r="BM74" s="676"/>
    </row>
    <row r="75" spans="1:66" ht="15" customHeight="1" x14ac:dyDescent="0.15">
      <c r="A75" s="665"/>
      <c r="B75" s="634"/>
      <c r="C75" s="640"/>
      <c r="D75" s="632"/>
      <c r="E75" s="608"/>
      <c r="F75" s="608"/>
      <c r="G75" s="608"/>
      <c r="H75" s="608"/>
      <c r="I75" s="608"/>
      <c r="J75" s="608"/>
      <c r="K75" s="608"/>
      <c r="L75" s="608"/>
      <c r="M75" s="608"/>
      <c r="N75" s="609"/>
      <c r="O75" s="573"/>
      <c r="P75" s="574"/>
      <c r="Q75" s="574"/>
      <c r="R75" s="574"/>
      <c r="S75" s="574"/>
      <c r="T75" s="574"/>
      <c r="U75" s="574"/>
      <c r="V75" s="574"/>
      <c r="W75" s="574"/>
      <c r="X75" s="574"/>
      <c r="Y75" s="574"/>
      <c r="Z75" s="574"/>
      <c r="AA75" s="574"/>
      <c r="AB75" s="574"/>
      <c r="AC75" s="574"/>
      <c r="AD75" s="574"/>
      <c r="AE75" s="630" t="s">
        <v>34</v>
      </c>
      <c r="AF75" s="631"/>
      <c r="AG75" s="403"/>
      <c r="AH75" s="404"/>
      <c r="AI75" s="404"/>
      <c r="AJ75" s="404"/>
      <c r="AK75" s="404"/>
      <c r="AL75" s="404"/>
      <c r="AM75" s="405"/>
      <c r="AN75" s="405"/>
      <c r="AO75" s="405"/>
      <c r="AP75" s="405"/>
      <c r="AQ75" s="398"/>
      <c r="AR75" s="398"/>
      <c r="AS75" s="398"/>
      <c r="AT75" s="398"/>
      <c r="AU75" s="398"/>
      <c r="AV75" s="398"/>
      <c r="AW75" s="398"/>
      <c r="AX75" s="398"/>
      <c r="AY75" s="398"/>
      <c r="AZ75" s="398"/>
      <c r="BA75" s="398"/>
      <c r="BB75" s="398"/>
      <c r="BC75" s="398"/>
      <c r="BD75" s="398"/>
      <c r="BE75" s="398"/>
      <c r="BF75" s="398"/>
      <c r="BG75" s="398"/>
      <c r="BH75" s="399"/>
      <c r="BI75" s="674"/>
      <c r="BJ75" s="675"/>
      <c r="BK75" s="675"/>
      <c r="BL75" s="675"/>
      <c r="BM75" s="676"/>
    </row>
    <row r="76" spans="1:66" ht="15" customHeight="1" x14ac:dyDescent="0.15">
      <c r="A76" s="665"/>
      <c r="B76" s="634"/>
      <c r="C76" s="640"/>
      <c r="D76" s="632"/>
      <c r="E76" s="608"/>
      <c r="F76" s="608"/>
      <c r="G76" s="608"/>
      <c r="H76" s="608"/>
      <c r="I76" s="608"/>
      <c r="J76" s="608"/>
      <c r="K76" s="608"/>
      <c r="L76" s="608"/>
      <c r="M76" s="608"/>
      <c r="N76" s="609"/>
      <c r="O76" s="573"/>
      <c r="P76" s="574"/>
      <c r="Q76" s="574"/>
      <c r="R76" s="574"/>
      <c r="S76" s="574"/>
      <c r="T76" s="574"/>
      <c r="U76" s="574"/>
      <c r="V76" s="574"/>
      <c r="W76" s="574"/>
      <c r="X76" s="574"/>
      <c r="Y76" s="574"/>
      <c r="Z76" s="574"/>
      <c r="AA76" s="574"/>
      <c r="AB76" s="574"/>
      <c r="AC76" s="574"/>
      <c r="AD76" s="574"/>
      <c r="AE76" s="630" t="s">
        <v>34</v>
      </c>
      <c r="AF76" s="631"/>
      <c r="AG76" s="406"/>
      <c r="AH76" s="407"/>
      <c r="AI76" s="407"/>
      <c r="AJ76" s="407"/>
      <c r="AK76" s="407"/>
      <c r="AL76" s="407"/>
      <c r="AM76" s="274"/>
      <c r="AN76" s="274"/>
      <c r="AO76" s="274"/>
      <c r="AP76" s="274"/>
      <c r="AQ76" s="398"/>
      <c r="AR76" s="398"/>
      <c r="AS76" s="398"/>
      <c r="AT76" s="398"/>
      <c r="AU76" s="398"/>
      <c r="AV76" s="398"/>
      <c r="AW76" s="398"/>
      <c r="AX76" s="398"/>
      <c r="AY76" s="398"/>
      <c r="AZ76" s="398"/>
      <c r="BA76" s="398"/>
      <c r="BB76" s="398"/>
      <c r="BC76" s="398"/>
      <c r="BD76" s="398"/>
      <c r="BE76" s="398"/>
      <c r="BF76" s="398"/>
      <c r="BG76" s="398"/>
      <c r="BH76" s="399"/>
      <c r="BI76" s="674"/>
      <c r="BJ76" s="675"/>
      <c r="BK76" s="675"/>
      <c r="BL76" s="675"/>
      <c r="BM76" s="676"/>
    </row>
    <row r="77" spans="1:66" ht="15" customHeight="1" x14ac:dyDescent="0.15">
      <c r="A77" s="665"/>
      <c r="B77" s="634"/>
      <c r="C77" s="641"/>
      <c r="D77" s="632"/>
      <c r="E77" s="608"/>
      <c r="F77" s="608"/>
      <c r="G77" s="608"/>
      <c r="H77" s="608"/>
      <c r="I77" s="608"/>
      <c r="J77" s="608"/>
      <c r="K77" s="608"/>
      <c r="L77" s="608"/>
      <c r="M77" s="608"/>
      <c r="N77" s="609"/>
      <c r="O77" s="573"/>
      <c r="P77" s="574"/>
      <c r="Q77" s="574"/>
      <c r="R77" s="574"/>
      <c r="S77" s="574"/>
      <c r="T77" s="574"/>
      <c r="U77" s="574"/>
      <c r="V77" s="574"/>
      <c r="W77" s="574"/>
      <c r="X77" s="574"/>
      <c r="Y77" s="574"/>
      <c r="Z77" s="574"/>
      <c r="AA77" s="574"/>
      <c r="AB77" s="574"/>
      <c r="AC77" s="574"/>
      <c r="AD77" s="574"/>
      <c r="AE77" s="630" t="s">
        <v>34</v>
      </c>
      <c r="AF77" s="631"/>
      <c r="AG77" s="408"/>
      <c r="AH77" s="408"/>
      <c r="AI77" s="408"/>
      <c r="AJ77" s="408"/>
      <c r="AK77" s="408"/>
      <c r="AL77" s="408"/>
      <c r="AM77" s="255"/>
      <c r="AN77" s="255"/>
      <c r="AO77" s="255"/>
      <c r="AP77" s="255"/>
      <c r="AQ77" s="409"/>
      <c r="AR77" s="409"/>
      <c r="AS77" s="409"/>
      <c r="AT77" s="409"/>
      <c r="AU77" s="409"/>
      <c r="AV77" s="409"/>
      <c r="AW77" s="409"/>
      <c r="AX77" s="409"/>
      <c r="AY77" s="409"/>
      <c r="AZ77" s="409"/>
      <c r="BA77" s="409"/>
      <c r="BB77" s="409"/>
      <c r="BC77" s="409"/>
      <c r="BD77" s="409"/>
      <c r="BE77" s="409"/>
      <c r="BF77" s="409"/>
      <c r="BG77" s="409"/>
      <c r="BH77" s="410"/>
      <c r="BI77" s="674"/>
      <c r="BJ77" s="675"/>
      <c r="BK77" s="675"/>
      <c r="BL77" s="675"/>
      <c r="BM77" s="676"/>
    </row>
    <row r="78" spans="1:66" ht="15" customHeight="1" x14ac:dyDescent="0.15">
      <c r="A78" s="665"/>
      <c r="B78" s="611"/>
      <c r="C78" s="633" t="s">
        <v>35</v>
      </c>
      <c r="D78" s="596" t="s">
        <v>23</v>
      </c>
      <c r="E78" s="597"/>
      <c r="F78" s="597"/>
      <c r="G78" s="597"/>
      <c r="H78" s="597"/>
      <c r="I78" s="597"/>
      <c r="J78" s="597"/>
      <c r="K78" s="597"/>
      <c r="L78" s="597"/>
      <c r="M78" s="597"/>
      <c r="N78" s="598"/>
      <c r="O78" s="596" t="s">
        <v>304</v>
      </c>
      <c r="P78" s="597"/>
      <c r="Q78" s="597"/>
      <c r="R78" s="597"/>
      <c r="S78" s="597"/>
      <c r="T78" s="597"/>
      <c r="U78" s="597"/>
      <c r="V78" s="597"/>
      <c r="W78" s="598"/>
      <c r="X78" s="596" t="s">
        <v>305</v>
      </c>
      <c r="Y78" s="597"/>
      <c r="Z78" s="597"/>
      <c r="AA78" s="597"/>
      <c r="AB78" s="597"/>
      <c r="AC78" s="597"/>
      <c r="AD78" s="597"/>
      <c r="AE78" s="597"/>
      <c r="AF78" s="598"/>
      <c r="AG78" s="596" t="s">
        <v>306</v>
      </c>
      <c r="AH78" s="597"/>
      <c r="AI78" s="597"/>
      <c r="AJ78" s="597"/>
      <c r="AK78" s="597"/>
      <c r="AL78" s="597"/>
      <c r="AM78" s="597"/>
      <c r="AN78" s="597"/>
      <c r="AO78" s="597"/>
      <c r="AP78" s="597"/>
      <c r="AQ78" s="598"/>
      <c r="AR78" s="596" t="s">
        <v>307</v>
      </c>
      <c r="AS78" s="597"/>
      <c r="AT78" s="597"/>
      <c r="AU78" s="597"/>
      <c r="AV78" s="597"/>
      <c r="AW78" s="597"/>
      <c r="AX78" s="597"/>
      <c r="AY78" s="598"/>
      <c r="AZ78" s="596" t="s">
        <v>308</v>
      </c>
      <c r="BA78" s="597"/>
      <c r="BB78" s="597"/>
      <c r="BC78" s="597"/>
      <c r="BD78" s="597"/>
      <c r="BE78" s="597"/>
      <c r="BF78" s="597"/>
      <c r="BG78" s="597"/>
      <c r="BH78" s="598"/>
      <c r="BI78" s="674"/>
      <c r="BJ78" s="675"/>
      <c r="BK78" s="675"/>
      <c r="BL78" s="675"/>
      <c r="BM78" s="676"/>
    </row>
    <row r="79" spans="1:66" ht="15" customHeight="1" x14ac:dyDescent="0.15">
      <c r="A79" s="665"/>
      <c r="B79" s="611"/>
      <c r="C79" s="634"/>
      <c r="D79" s="596" t="s">
        <v>36</v>
      </c>
      <c r="E79" s="608"/>
      <c r="F79" s="608"/>
      <c r="G79" s="608"/>
      <c r="H79" s="608"/>
      <c r="I79" s="608"/>
      <c r="J79" s="608"/>
      <c r="K79" s="608"/>
      <c r="L79" s="608"/>
      <c r="M79" s="608"/>
      <c r="N79" s="609"/>
      <c r="O79" s="628"/>
      <c r="P79" s="629"/>
      <c r="Q79" s="629"/>
      <c r="R79" s="629"/>
      <c r="S79" s="629"/>
      <c r="T79" s="629"/>
      <c r="U79" s="629"/>
      <c r="V79" s="574" t="s">
        <v>34</v>
      </c>
      <c r="W79" s="575"/>
      <c r="X79" s="628"/>
      <c r="Y79" s="629"/>
      <c r="Z79" s="629"/>
      <c r="AA79" s="629"/>
      <c r="AB79" s="629"/>
      <c r="AC79" s="629"/>
      <c r="AD79" s="629"/>
      <c r="AE79" s="574" t="s">
        <v>34</v>
      </c>
      <c r="AF79" s="575"/>
      <c r="AG79" s="573"/>
      <c r="AH79" s="574"/>
      <c r="AI79" s="574"/>
      <c r="AJ79" s="574"/>
      <c r="AK79" s="574"/>
      <c r="AL79" s="574"/>
      <c r="AM79" s="574"/>
      <c r="AN79" s="574"/>
      <c r="AO79" s="574"/>
      <c r="AP79" s="574" t="s">
        <v>34</v>
      </c>
      <c r="AQ79" s="575"/>
      <c r="AR79" s="573"/>
      <c r="AS79" s="574"/>
      <c r="AT79" s="574"/>
      <c r="AU79" s="574"/>
      <c r="AV79" s="574"/>
      <c r="AW79" s="574"/>
      <c r="AX79" s="574" t="s">
        <v>34</v>
      </c>
      <c r="AY79" s="575"/>
      <c r="AZ79" s="573"/>
      <c r="BA79" s="574"/>
      <c r="BB79" s="574"/>
      <c r="BC79" s="574"/>
      <c r="BD79" s="574"/>
      <c r="BE79" s="574"/>
      <c r="BF79" s="574"/>
      <c r="BG79" s="574" t="s">
        <v>34</v>
      </c>
      <c r="BH79" s="575"/>
      <c r="BI79" s="674"/>
      <c r="BJ79" s="675"/>
      <c r="BK79" s="675"/>
      <c r="BL79" s="675"/>
      <c r="BM79" s="676"/>
    </row>
    <row r="80" spans="1:66" ht="15" customHeight="1" x14ac:dyDescent="0.15">
      <c r="A80" s="665"/>
      <c r="B80" s="611"/>
      <c r="C80" s="634"/>
      <c r="D80" s="596" t="s">
        <v>37</v>
      </c>
      <c r="E80" s="608"/>
      <c r="F80" s="608"/>
      <c r="G80" s="608"/>
      <c r="H80" s="608"/>
      <c r="I80" s="608"/>
      <c r="J80" s="608"/>
      <c r="K80" s="608"/>
      <c r="L80" s="608"/>
      <c r="M80" s="608"/>
      <c r="N80" s="609"/>
      <c r="O80" s="628"/>
      <c r="P80" s="629"/>
      <c r="Q80" s="629"/>
      <c r="R80" s="629"/>
      <c r="S80" s="629"/>
      <c r="T80" s="629"/>
      <c r="U80" s="629"/>
      <c r="V80" s="574" t="s">
        <v>34</v>
      </c>
      <c r="W80" s="575"/>
      <c r="X80" s="628"/>
      <c r="Y80" s="629"/>
      <c r="Z80" s="629"/>
      <c r="AA80" s="629"/>
      <c r="AB80" s="629"/>
      <c r="AC80" s="629"/>
      <c r="AD80" s="629"/>
      <c r="AE80" s="574" t="s">
        <v>34</v>
      </c>
      <c r="AF80" s="575"/>
      <c r="AG80" s="573"/>
      <c r="AH80" s="574"/>
      <c r="AI80" s="574"/>
      <c r="AJ80" s="574"/>
      <c r="AK80" s="574"/>
      <c r="AL80" s="574"/>
      <c r="AM80" s="574"/>
      <c r="AN80" s="574"/>
      <c r="AO80" s="574"/>
      <c r="AP80" s="574" t="s">
        <v>34</v>
      </c>
      <c r="AQ80" s="575"/>
      <c r="AR80" s="573"/>
      <c r="AS80" s="574"/>
      <c r="AT80" s="574"/>
      <c r="AU80" s="574"/>
      <c r="AV80" s="574"/>
      <c r="AW80" s="574"/>
      <c r="AX80" s="574" t="s">
        <v>34</v>
      </c>
      <c r="AY80" s="575"/>
      <c r="AZ80" s="573"/>
      <c r="BA80" s="574"/>
      <c r="BB80" s="574"/>
      <c r="BC80" s="574"/>
      <c r="BD80" s="574"/>
      <c r="BE80" s="574"/>
      <c r="BF80" s="574"/>
      <c r="BG80" s="574" t="s">
        <v>34</v>
      </c>
      <c r="BH80" s="575"/>
      <c r="BI80" s="674"/>
      <c r="BJ80" s="675"/>
      <c r="BK80" s="675"/>
      <c r="BL80" s="675"/>
      <c r="BM80" s="676"/>
    </row>
    <row r="81" spans="1:65" ht="15" customHeight="1" x14ac:dyDescent="0.15">
      <c r="A81" s="665"/>
      <c r="B81" s="611"/>
      <c r="C81" s="635"/>
      <c r="D81" s="596" t="s">
        <v>38</v>
      </c>
      <c r="E81" s="608"/>
      <c r="F81" s="608"/>
      <c r="G81" s="608"/>
      <c r="H81" s="608"/>
      <c r="I81" s="608"/>
      <c r="J81" s="608"/>
      <c r="K81" s="608"/>
      <c r="L81" s="608"/>
      <c r="M81" s="608"/>
      <c r="N81" s="609"/>
      <c r="O81" s="628"/>
      <c r="P81" s="629"/>
      <c r="Q81" s="629"/>
      <c r="R81" s="629"/>
      <c r="S81" s="629"/>
      <c r="T81" s="629"/>
      <c r="U81" s="629"/>
      <c r="V81" s="574" t="s">
        <v>34</v>
      </c>
      <c r="W81" s="575"/>
      <c r="X81" s="628"/>
      <c r="Y81" s="629"/>
      <c r="Z81" s="629"/>
      <c r="AA81" s="629"/>
      <c r="AB81" s="629"/>
      <c r="AC81" s="629"/>
      <c r="AD81" s="629"/>
      <c r="AE81" s="574" t="s">
        <v>34</v>
      </c>
      <c r="AF81" s="575"/>
      <c r="AG81" s="573"/>
      <c r="AH81" s="574"/>
      <c r="AI81" s="574"/>
      <c r="AJ81" s="574"/>
      <c r="AK81" s="574"/>
      <c r="AL81" s="574"/>
      <c r="AM81" s="574"/>
      <c r="AN81" s="574"/>
      <c r="AO81" s="574"/>
      <c r="AP81" s="574" t="s">
        <v>34</v>
      </c>
      <c r="AQ81" s="575"/>
      <c r="AR81" s="573"/>
      <c r="AS81" s="574"/>
      <c r="AT81" s="574"/>
      <c r="AU81" s="574"/>
      <c r="AV81" s="574"/>
      <c r="AW81" s="574"/>
      <c r="AX81" s="574" t="s">
        <v>34</v>
      </c>
      <c r="AY81" s="575"/>
      <c r="AZ81" s="573"/>
      <c r="BA81" s="574"/>
      <c r="BB81" s="574"/>
      <c r="BC81" s="574"/>
      <c r="BD81" s="574"/>
      <c r="BE81" s="574"/>
      <c r="BF81" s="574"/>
      <c r="BG81" s="574" t="s">
        <v>34</v>
      </c>
      <c r="BH81" s="575"/>
      <c r="BI81" s="674"/>
      <c r="BJ81" s="675"/>
      <c r="BK81" s="675"/>
      <c r="BL81" s="675"/>
      <c r="BM81" s="676"/>
    </row>
    <row r="82" spans="1:65" ht="15" customHeight="1" x14ac:dyDescent="0.15">
      <c r="A82" s="665"/>
      <c r="B82" s="610" t="s">
        <v>39</v>
      </c>
      <c r="C82" s="596" t="s">
        <v>40</v>
      </c>
      <c r="D82" s="613"/>
      <c r="E82" s="613"/>
      <c r="F82" s="613"/>
      <c r="G82" s="613"/>
      <c r="H82" s="613"/>
      <c r="I82" s="614"/>
      <c r="J82" s="596" t="s">
        <v>41</v>
      </c>
      <c r="K82" s="597"/>
      <c r="L82" s="597"/>
      <c r="M82" s="597"/>
      <c r="N82" s="597"/>
      <c r="O82" s="597"/>
      <c r="P82" s="597"/>
      <c r="Q82" s="597"/>
      <c r="R82" s="597"/>
      <c r="S82" s="597"/>
      <c r="T82" s="597"/>
      <c r="U82" s="598"/>
      <c r="V82" s="596" t="s">
        <v>42</v>
      </c>
      <c r="W82" s="597"/>
      <c r="X82" s="597"/>
      <c r="Y82" s="597"/>
      <c r="Z82" s="597"/>
      <c r="AA82" s="597"/>
      <c r="AB82" s="597"/>
      <c r="AC82" s="597"/>
      <c r="AD82" s="597"/>
      <c r="AE82" s="597"/>
      <c r="AF82" s="597"/>
      <c r="AG82" s="598"/>
      <c r="AH82" s="411"/>
      <c r="AI82" s="377"/>
      <c r="AJ82" s="377"/>
      <c r="AK82" s="377"/>
      <c r="AL82" s="377"/>
      <c r="AM82" s="377"/>
      <c r="AN82" s="377"/>
      <c r="AO82" s="377"/>
      <c r="AP82" s="377"/>
      <c r="AQ82" s="377"/>
      <c r="AR82" s="412"/>
      <c r="AS82" s="412"/>
      <c r="AT82" s="412"/>
      <c r="AU82" s="412"/>
      <c r="AV82" s="412"/>
      <c r="AW82" s="412"/>
      <c r="AX82" s="412"/>
      <c r="AY82" s="412"/>
      <c r="AZ82" s="412"/>
      <c r="BA82" s="412"/>
      <c r="BB82" s="412"/>
      <c r="BC82" s="412"/>
      <c r="BD82" s="412"/>
      <c r="BE82" s="412"/>
      <c r="BF82" s="412"/>
      <c r="BG82" s="412"/>
      <c r="BH82" s="413"/>
      <c r="BI82" s="674"/>
      <c r="BJ82" s="675"/>
      <c r="BK82" s="675"/>
      <c r="BL82" s="675"/>
      <c r="BM82" s="676"/>
    </row>
    <row r="83" spans="1:65" ht="11.25" customHeight="1" x14ac:dyDescent="0.15">
      <c r="A83" s="665"/>
      <c r="B83" s="611"/>
      <c r="C83" s="589" t="s">
        <v>43</v>
      </c>
      <c r="D83" s="615"/>
      <c r="E83" s="615"/>
      <c r="F83" s="615"/>
      <c r="G83" s="615"/>
      <c r="H83" s="615"/>
      <c r="I83" s="616"/>
      <c r="J83" s="622"/>
      <c r="K83" s="623"/>
      <c r="L83" s="623"/>
      <c r="M83" s="623"/>
      <c r="N83" s="623"/>
      <c r="O83" s="623"/>
      <c r="P83" s="623"/>
      <c r="Q83" s="623"/>
      <c r="R83" s="623"/>
      <c r="S83" s="623"/>
      <c r="T83" s="623" t="s">
        <v>302</v>
      </c>
      <c r="U83" s="626"/>
      <c r="V83" s="622"/>
      <c r="W83" s="623"/>
      <c r="X83" s="623"/>
      <c r="Y83" s="623"/>
      <c r="Z83" s="623"/>
      <c r="AA83" s="623"/>
      <c r="AB83" s="623"/>
      <c r="AC83" s="623"/>
      <c r="AD83" s="623"/>
      <c r="AE83" s="623"/>
      <c r="AF83" s="623" t="s">
        <v>309</v>
      </c>
      <c r="AG83" s="626"/>
      <c r="AH83" s="414"/>
      <c r="AI83" s="415"/>
      <c r="AJ83" s="415"/>
      <c r="AK83" s="415"/>
      <c r="AL83" s="415"/>
      <c r="AM83" s="415"/>
      <c r="AN83" s="415"/>
      <c r="AO83" s="415"/>
      <c r="AP83" s="415"/>
      <c r="AQ83" s="404"/>
      <c r="AR83" s="334"/>
      <c r="AS83" s="334"/>
      <c r="AT83" s="334"/>
      <c r="AU83" s="334"/>
      <c r="AV83" s="334"/>
      <c r="AW83" s="334"/>
      <c r="AX83" s="334"/>
      <c r="AY83" s="334"/>
      <c r="AZ83" s="334"/>
      <c r="BA83" s="334"/>
      <c r="BB83" s="334"/>
      <c r="BC83" s="334"/>
      <c r="BD83" s="334"/>
      <c r="BE83" s="334"/>
      <c r="BF83" s="334"/>
      <c r="BG83" s="334"/>
      <c r="BH83" s="416"/>
      <c r="BI83" s="674"/>
      <c r="BJ83" s="675"/>
      <c r="BK83" s="675"/>
      <c r="BL83" s="675"/>
      <c r="BM83" s="676"/>
    </row>
    <row r="84" spans="1:65" ht="11.25" customHeight="1" x14ac:dyDescent="0.15">
      <c r="A84" s="665"/>
      <c r="B84" s="611"/>
      <c r="C84" s="617"/>
      <c r="D84" s="572"/>
      <c r="E84" s="572"/>
      <c r="F84" s="572"/>
      <c r="G84" s="572"/>
      <c r="H84" s="572"/>
      <c r="I84" s="618"/>
      <c r="J84" s="624"/>
      <c r="K84" s="625"/>
      <c r="L84" s="625"/>
      <c r="M84" s="625"/>
      <c r="N84" s="625"/>
      <c r="O84" s="625"/>
      <c r="P84" s="625"/>
      <c r="Q84" s="625"/>
      <c r="R84" s="625"/>
      <c r="S84" s="625"/>
      <c r="T84" s="625"/>
      <c r="U84" s="627"/>
      <c r="V84" s="624"/>
      <c r="W84" s="625"/>
      <c r="X84" s="625"/>
      <c r="Y84" s="625"/>
      <c r="Z84" s="625"/>
      <c r="AA84" s="625"/>
      <c r="AB84" s="625"/>
      <c r="AC84" s="625"/>
      <c r="AD84" s="625"/>
      <c r="AE84" s="625"/>
      <c r="AF84" s="625"/>
      <c r="AG84" s="627"/>
      <c r="AH84" s="414"/>
      <c r="AI84" s="415"/>
      <c r="AJ84" s="415"/>
      <c r="AK84" s="415"/>
      <c r="AL84" s="415"/>
      <c r="AM84" s="415"/>
      <c r="AN84" s="415"/>
      <c r="AO84" s="415"/>
      <c r="AP84" s="415"/>
      <c r="AQ84" s="404"/>
      <c r="AR84" s="334"/>
      <c r="AS84" s="334"/>
      <c r="AT84" s="334"/>
      <c r="AU84" s="334"/>
      <c r="AV84" s="334"/>
      <c r="AW84" s="334"/>
      <c r="AX84" s="334"/>
      <c r="AY84" s="334"/>
      <c r="AZ84" s="334"/>
      <c r="BA84" s="334"/>
      <c r="BB84" s="334"/>
      <c r="BC84" s="334"/>
      <c r="BD84" s="334"/>
      <c r="BE84" s="334"/>
      <c r="BF84" s="334"/>
      <c r="BG84" s="334"/>
      <c r="BH84" s="416"/>
      <c r="BI84" s="674"/>
      <c r="BJ84" s="675"/>
      <c r="BK84" s="675"/>
      <c r="BL84" s="675"/>
      <c r="BM84" s="676"/>
    </row>
    <row r="85" spans="1:65" ht="11.25" customHeight="1" x14ac:dyDescent="0.15">
      <c r="A85" s="665"/>
      <c r="B85" s="611"/>
      <c r="C85" s="589" t="s">
        <v>44</v>
      </c>
      <c r="D85" s="615"/>
      <c r="E85" s="615"/>
      <c r="F85" s="615"/>
      <c r="G85" s="615"/>
      <c r="H85" s="615"/>
      <c r="I85" s="616"/>
      <c r="J85" s="622"/>
      <c r="K85" s="623"/>
      <c r="L85" s="623"/>
      <c r="M85" s="623"/>
      <c r="N85" s="623"/>
      <c r="O85" s="623"/>
      <c r="P85" s="623"/>
      <c r="Q85" s="623"/>
      <c r="R85" s="623"/>
      <c r="S85" s="623"/>
      <c r="T85" s="623" t="s">
        <v>113</v>
      </c>
      <c r="U85" s="626"/>
      <c r="V85" s="622"/>
      <c r="W85" s="623"/>
      <c r="X85" s="623"/>
      <c r="Y85" s="623"/>
      <c r="Z85" s="623"/>
      <c r="AA85" s="623"/>
      <c r="AB85" s="623"/>
      <c r="AC85" s="623"/>
      <c r="AD85" s="623"/>
      <c r="AE85" s="623"/>
      <c r="AF85" s="623" t="s">
        <v>309</v>
      </c>
      <c r="AG85" s="626"/>
      <c r="AH85" s="414"/>
      <c r="AI85" s="415"/>
      <c r="AJ85" s="415"/>
      <c r="AK85" s="415"/>
      <c r="AL85" s="415"/>
      <c r="AM85" s="415"/>
      <c r="AN85" s="415"/>
      <c r="AO85" s="415"/>
      <c r="AP85" s="415"/>
      <c r="AQ85" s="404"/>
      <c r="AR85" s="334"/>
      <c r="AS85" s="334"/>
      <c r="AT85" s="334"/>
      <c r="AU85" s="334"/>
      <c r="AV85" s="334"/>
      <c r="AW85" s="334"/>
      <c r="AX85" s="334"/>
      <c r="AY85" s="334"/>
      <c r="AZ85" s="334"/>
      <c r="BA85" s="334"/>
      <c r="BB85" s="334"/>
      <c r="BC85" s="334"/>
      <c r="BD85" s="334"/>
      <c r="BE85" s="334"/>
      <c r="BF85" s="334"/>
      <c r="BG85" s="334"/>
      <c r="BH85" s="416"/>
      <c r="BI85" s="674"/>
      <c r="BJ85" s="675"/>
      <c r="BK85" s="675"/>
      <c r="BL85" s="675"/>
      <c r="BM85" s="676"/>
    </row>
    <row r="86" spans="1:65" ht="11.25" customHeight="1" x14ac:dyDescent="0.15">
      <c r="A86" s="665"/>
      <c r="B86" s="611"/>
      <c r="C86" s="617"/>
      <c r="D86" s="572"/>
      <c r="E86" s="572"/>
      <c r="F86" s="572"/>
      <c r="G86" s="572"/>
      <c r="H86" s="572"/>
      <c r="I86" s="618"/>
      <c r="J86" s="624"/>
      <c r="K86" s="625"/>
      <c r="L86" s="625"/>
      <c r="M86" s="625"/>
      <c r="N86" s="625"/>
      <c r="O86" s="625"/>
      <c r="P86" s="625"/>
      <c r="Q86" s="625"/>
      <c r="R86" s="625"/>
      <c r="S86" s="625"/>
      <c r="T86" s="625"/>
      <c r="U86" s="627"/>
      <c r="V86" s="624"/>
      <c r="W86" s="625"/>
      <c r="X86" s="625"/>
      <c r="Y86" s="625"/>
      <c r="Z86" s="625"/>
      <c r="AA86" s="625"/>
      <c r="AB86" s="625"/>
      <c r="AC86" s="625"/>
      <c r="AD86" s="625"/>
      <c r="AE86" s="625"/>
      <c r="AF86" s="625"/>
      <c r="AG86" s="627"/>
      <c r="AH86" s="414"/>
      <c r="AI86" s="415"/>
      <c r="AJ86" s="415"/>
      <c r="AK86" s="415"/>
      <c r="AL86" s="415"/>
      <c r="AM86" s="415"/>
      <c r="AN86" s="415"/>
      <c r="AO86" s="415"/>
      <c r="AP86" s="415"/>
      <c r="AQ86" s="404"/>
      <c r="AR86" s="334"/>
      <c r="AS86" s="334"/>
      <c r="AT86" s="334"/>
      <c r="AU86" s="334"/>
      <c r="AV86" s="334"/>
      <c r="AW86" s="334"/>
      <c r="AX86" s="334"/>
      <c r="AY86" s="334"/>
      <c r="AZ86" s="334"/>
      <c r="BA86" s="334"/>
      <c r="BB86" s="334"/>
      <c r="BC86" s="334"/>
      <c r="BD86" s="334"/>
      <c r="BE86" s="334"/>
      <c r="BF86" s="334"/>
      <c r="BG86" s="334"/>
      <c r="BH86" s="416"/>
      <c r="BI86" s="674"/>
      <c r="BJ86" s="675"/>
      <c r="BK86" s="675"/>
      <c r="BL86" s="675"/>
      <c r="BM86" s="676"/>
    </row>
    <row r="87" spans="1:65" ht="15" customHeight="1" x14ac:dyDescent="0.15">
      <c r="A87" s="665"/>
      <c r="B87" s="611"/>
      <c r="C87" s="571" t="s">
        <v>115</v>
      </c>
      <c r="D87" s="572"/>
      <c r="E87" s="572"/>
      <c r="F87" s="572"/>
      <c r="G87" s="572"/>
      <c r="H87" s="572"/>
      <c r="I87" s="572"/>
      <c r="J87" s="573"/>
      <c r="K87" s="574"/>
      <c r="L87" s="574"/>
      <c r="M87" s="574"/>
      <c r="N87" s="574"/>
      <c r="O87" s="574"/>
      <c r="P87" s="574"/>
      <c r="Q87" s="574"/>
      <c r="R87" s="574"/>
      <c r="S87" s="574"/>
      <c r="T87" s="574" t="s">
        <v>113</v>
      </c>
      <c r="U87" s="575"/>
      <c r="V87" s="576"/>
      <c r="W87" s="577"/>
      <c r="X87" s="577"/>
      <c r="Y87" s="577"/>
      <c r="Z87" s="577"/>
      <c r="AA87" s="577"/>
      <c r="AB87" s="577"/>
      <c r="AC87" s="577"/>
      <c r="AD87" s="577"/>
      <c r="AE87" s="577"/>
      <c r="AF87" s="574" t="s">
        <v>309</v>
      </c>
      <c r="AG87" s="575"/>
      <c r="AH87" s="418"/>
      <c r="AI87" s="419"/>
      <c r="AJ87" s="419"/>
      <c r="AK87" s="419"/>
      <c r="AL87" s="419"/>
      <c r="AM87" s="419"/>
      <c r="AN87" s="419"/>
      <c r="AO87" s="419"/>
      <c r="AP87" s="419"/>
      <c r="AQ87" s="420"/>
      <c r="AR87" s="421"/>
      <c r="AS87" s="421"/>
      <c r="AT87" s="421"/>
      <c r="AU87" s="421"/>
      <c r="AV87" s="421"/>
      <c r="AW87" s="421"/>
      <c r="AX87" s="421"/>
      <c r="AY87" s="421"/>
      <c r="AZ87" s="421"/>
      <c r="BA87" s="421"/>
      <c r="BB87" s="421"/>
      <c r="BC87" s="421"/>
      <c r="BD87" s="421"/>
      <c r="BE87" s="421"/>
      <c r="BF87" s="421"/>
      <c r="BG87" s="421"/>
      <c r="BH87" s="422"/>
      <c r="BI87" s="674"/>
      <c r="BJ87" s="675"/>
      <c r="BK87" s="675"/>
      <c r="BL87" s="675"/>
      <c r="BM87" s="676"/>
    </row>
    <row r="88" spans="1:65" ht="11.25" customHeight="1" x14ac:dyDescent="0.15">
      <c r="A88" s="665"/>
      <c r="B88" s="611"/>
      <c r="C88" s="586" t="s">
        <v>40</v>
      </c>
      <c r="D88" s="586"/>
      <c r="E88" s="586"/>
      <c r="F88" s="586"/>
      <c r="G88" s="586"/>
      <c r="H88" s="586"/>
      <c r="I88" s="587"/>
      <c r="J88" s="589" t="s">
        <v>45</v>
      </c>
      <c r="K88" s="590"/>
      <c r="L88" s="590"/>
      <c r="M88" s="590"/>
      <c r="N88" s="590"/>
      <c r="O88" s="590"/>
      <c r="P88" s="590"/>
      <c r="Q88" s="590"/>
      <c r="R88" s="590"/>
      <c r="S88" s="590"/>
      <c r="T88" s="590"/>
      <c r="U88" s="591"/>
      <c r="V88" s="589" t="s">
        <v>373</v>
      </c>
      <c r="W88" s="590"/>
      <c r="X88" s="590"/>
      <c r="Y88" s="590"/>
      <c r="Z88" s="590"/>
      <c r="AA88" s="590"/>
      <c r="AB88" s="590"/>
      <c r="AC88" s="590"/>
      <c r="AD88" s="590"/>
      <c r="AE88" s="590"/>
      <c r="AF88" s="590"/>
      <c r="AG88" s="590"/>
      <c r="AH88" s="369"/>
      <c r="AI88" s="369"/>
      <c r="AL88" s="369"/>
      <c r="AM88" s="369"/>
      <c r="AN88" s="369"/>
      <c r="AO88" s="369"/>
      <c r="AP88" s="369"/>
      <c r="AQ88" s="369"/>
      <c r="AR88" s="369"/>
      <c r="AS88" s="423"/>
      <c r="AT88" s="424"/>
      <c r="AU88" s="424"/>
      <c r="AV88" s="424"/>
      <c r="AW88" s="424"/>
      <c r="AX88" s="424"/>
      <c r="AY88" s="424"/>
      <c r="AZ88" s="412"/>
      <c r="BA88" s="265"/>
      <c r="BB88" s="265"/>
      <c r="BC88" s="265"/>
      <c r="BD88" s="265"/>
      <c r="BE88" s="265"/>
      <c r="BF88" s="265"/>
      <c r="BG88" s="265"/>
      <c r="BH88" s="265"/>
      <c r="BI88" s="674"/>
      <c r="BJ88" s="675"/>
      <c r="BK88" s="675"/>
      <c r="BL88" s="675"/>
      <c r="BM88" s="676"/>
    </row>
    <row r="89" spans="1:65" ht="10.5" customHeight="1" x14ac:dyDescent="0.15">
      <c r="A89" s="665"/>
      <c r="B89" s="611"/>
      <c r="C89" s="578"/>
      <c r="D89" s="578"/>
      <c r="E89" s="578"/>
      <c r="F89" s="578"/>
      <c r="G89" s="578"/>
      <c r="H89" s="578"/>
      <c r="I89" s="588"/>
      <c r="J89" s="592"/>
      <c r="K89" s="593"/>
      <c r="L89" s="593"/>
      <c r="M89" s="593"/>
      <c r="N89" s="593"/>
      <c r="O89" s="593"/>
      <c r="P89" s="593"/>
      <c r="Q89" s="593"/>
      <c r="R89" s="593"/>
      <c r="S89" s="593"/>
      <c r="T89" s="593"/>
      <c r="U89" s="594"/>
      <c r="V89" s="592"/>
      <c r="W89" s="593"/>
      <c r="X89" s="593"/>
      <c r="Y89" s="593"/>
      <c r="Z89" s="593"/>
      <c r="AA89" s="593"/>
      <c r="AB89" s="593"/>
      <c r="AC89" s="593"/>
      <c r="AD89" s="593"/>
      <c r="AE89" s="593"/>
      <c r="AF89" s="593"/>
      <c r="AG89" s="593"/>
      <c r="AH89" s="607" t="s">
        <v>116</v>
      </c>
      <c r="AI89" s="608"/>
      <c r="AJ89" s="608"/>
      <c r="AK89" s="608"/>
      <c r="AL89" s="608"/>
      <c r="AM89" s="608"/>
      <c r="AN89" s="608"/>
      <c r="AO89" s="608"/>
      <c r="AP89" s="608"/>
      <c r="AQ89" s="608"/>
      <c r="AR89" s="608"/>
      <c r="AS89" s="609"/>
      <c r="AT89" s="425"/>
      <c r="AU89" s="425"/>
      <c r="AV89" s="425"/>
      <c r="AW89" s="425"/>
      <c r="AX89" s="425"/>
      <c r="AY89" s="425"/>
      <c r="AZ89" s="274"/>
      <c r="BA89" s="274"/>
      <c r="BB89" s="274"/>
      <c r="BC89" s="274"/>
      <c r="BD89" s="274"/>
      <c r="BE89" s="274"/>
      <c r="BF89" s="274"/>
      <c r="BG89" s="274"/>
      <c r="BH89" s="274"/>
      <c r="BI89" s="674"/>
      <c r="BJ89" s="675"/>
      <c r="BK89" s="675"/>
      <c r="BL89" s="675"/>
      <c r="BM89" s="676"/>
    </row>
    <row r="90" spans="1:65" ht="15" customHeight="1" x14ac:dyDescent="0.15">
      <c r="A90" s="665"/>
      <c r="B90" s="611"/>
      <c r="C90" s="596" t="s">
        <v>43</v>
      </c>
      <c r="D90" s="613"/>
      <c r="E90" s="613"/>
      <c r="F90" s="613"/>
      <c r="G90" s="613"/>
      <c r="H90" s="613"/>
      <c r="I90" s="613"/>
      <c r="J90" s="619"/>
      <c r="K90" s="620"/>
      <c r="L90" s="620"/>
      <c r="M90" s="620"/>
      <c r="N90" s="620"/>
      <c r="O90" s="620"/>
      <c r="P90" s="426" t="s">
        <v>117</v>
      </c>
      <c r="Q90" s="584"/>
      <c r="R90" s="584"/>
      <c r="S90" s="426" t="s">
        <v>118</v>
      </c>
      <c r="T90" s="584" t="s">
        <v>119</v>
      </c>
      <c r="U90" s="585"/>
      <c r="V90" s="619"/>
      <c r="W90" s="620"/>
      <c r="X90" s="620"/>
      <c r="Y90" s="620"/>
      <c r="Z90" s="620"/>
      <c r="AA90" s="620"/>
      <c r="AB90" s="426" t="s">
        <v>117</v>
      </c>
      <c r="AC90" s="584"/>
      <c r="AD90" s="584"/>
      <c r="AE90" s="426" t="s">
        <v>118</v>
      </c>
      <c r="AF90" s="584" t="s">
        <v>374</v>
      </c>
      <c r="AG90" s="585"/>
      <c r="AH90" s="621"/>
      <c r="AI90" s="584"/>
      <c r="AJ90" s="584"/>
      <c r="AK90" s="584"/>
      <c r="AL90" s="584"/>
      <c r="AM90" s="426" t="s">
        <v>117</v>
      </c>
      <c r="AN90" s="584"/>
      <c r="AO90" s="584"/>
      <c r="AP90" s="584"/>
      <c r="AQ90" s="426" t="s">
        <v>118</v>
      </c>
      <c r="AR90" s="584" t="s">
        <v>120</v>
      </c>
      <c r="AS90" s="585"/>
      <c r="AT90" s="427"/>
      <c r="AU90" s="427"/>
      <c r="AV90" s="428"/>
      <c r="AW90" s="428"/>
      <c r="AX90" s="428"/>
      <c r="AY90" s="429"/>
      <c r="AZ90" s="274"/>
      <c r="BA90" s="274"/>
      <c r="BB90" s="274"/>
      <c r="BC90" s="274"/>
      <c r="BD90" s="274"/>
      <c r="BE90" s="274"/>
      <c r="BF90" s="274"/>
      <c r="BG90" s="274"/>
      <c r="BH90" s="274"/>
      <c r="BI90" s="674"/>
      <c r="BJ90" s="675"/>
      <c r="BK90" s="675"/>
      <c r="BL90" s="675"/>
      <c r="BM90" s="676"/>
    </row>
    <row r="91" spans="1:65" ht="15" customHeight="1" x14ac:dyDescent="0.15">
      <c r="A91" s="665"/>
      <c r="B91" s="611"/>
      <c r="C91" s="571" t="s">
        <v>46</v>
      </c>
      <c r="D91" s="572"/>
      <c r="E91" s="572"/>
      <c r="F91" s="572"/>
      <c r="G91" s="572"/>
      <c r="H91" s="572"/>
      <c r="I91" s="572"/>
      <c r="J91" s="619"/>
      <c r="K91" s="620"/>
      <c r="L91" s="620"/>
      <c r="M91" s="620"/>
      <c r="N91" s="620"/>
      <c r="O91" s="620"/>
      <c r="P91" s="426" t="s">
        <v>117</v>
      </c>
      <c r="Q91" s="584"/>
      <c r="R91" s="584"/>
      <c r="S91" s="426" t="s">
        <v>118</v>
      </c>
      <c r="T91" s="584" t="s">
        <v>119</v>
      </c>
      <c r="U91" s="585"/>
      <c r="V91" s="619"/>
      <c r="W91" s="620"/>
      <c r="X91" s="620"/>
      <c r="Y91" s="620"/>
      <c r="Z91" s="620"/>
      <c r="AA91" s="620"/>
      <c r="AB91" s="426" t="s">
        <v>117</v>
      </c>
      <c r="AC91" s="584"/>
      <c r="AD91" s="584"/>
      <c r="AE91" s="426" t="s">
        <v>118</v>
      </c>
      <c r="AF91" s="584" t="s">
        <v>374</v>
      </c>
      <c r="AG91" s="585"/>
      <c r="AH91" s="621"/>
      <c r="AI91" s="584"/>
      <c r="AJ91" s="584"/>
      <c r="AK91" s="584"/>
      <c r="AL91" s="584"/>
      <c r="AM91" s="426" t="s">
        <v>117</v>
      </c>
      <c r="AN91" s="584"/>
      <c r="AO91" s="584"/>
      <c r="AP91" s="584"/>
      <c r="AQ91" s="426" t="s">
        <v>118</v>
      </c>
      <c r="AR91" s="584" t="s">
        <v>120</v>
      </c>
      <c r="AS91" s="585"/>
      <c r="AT91" s="427"/>
      <c r="AU91" s="427"/>
      <c r="AV91" s="428"/>
      <c r="AW91" s="428"/>
      <c r="AX91" s="428"/>
      <c r="AY91" s="429"/>
      <c r="AZ91" s="274"/>
      <c r="BA91" s="274"/>
      <c r="BB91" s="274"/>
      <c r="BC91" s="274"/>
      <c r="BD91" s="274"/>
      <c r="BE91" s="274"/>
      <c r="BF91" s="274"/>
      <c r="BG91" s="274"/>
      <c r="BH91" s="274"/>
      <c r="BI91" s="674"/>
      <c r="BJ91" s="675"/>
      <c r="BK91" s="675"/>
      <c r="BL91" s="675"/>
      <c r="BM91" s="676"/>
    </row>
    <row r="92" spans="1:65" ht="15" customHeight="1" x14ac:dyDescent="0.15">
      <c r="A92" s="665"/>
      <c r="B92" s="611"/>
      <c r="C92" s="571" t="s">
        <v>115</v>
      </c>
      <c r="D92" s="572"/>
      <c r="E92" s="572"/>
      <c r="F92" s="572"/>
      <c r="G92" s="572"/>
      <c r="H92" s="572"/>
      <c r="I92" s="572"/>
      <c r="J92" s="619"/>
      <c r="K92" s="620"/>
      <c r="L92" s="620"/>
      <c r="M92" s="620"/>
      <c r="N92" s="620"/>
      <c r="O92" s="620"/>
      <c r="P92" s="426" t="s">
        <v>117</v>
      </c>
      <c r="Q92" s="584"/>
      <c r="R92" s="584"/>
      <c r="S92" s="426" t="s">
        <v>118</v>
      </c>
      <c r="T92" s="584" t="s">
        <v>119</v>
      </c>
      <c r="U92" s="585"/>
      <c r="V92" s="619"/>
      <c r="W92" s="620"/>
      <c r="X92" s="620"/>
      <c r="Y92" s="620"/>
      <c r="Z92" s="620"/>
      <c r="AA92" s="620"/>
      <c r="AB92" s="426" t="s">
        <v>117</v>
      </c>
      <c r="AC92" s="584"/>
      <c r="AD92" s="584"/>
      <c r="AE92" s="426" t="s">
        <v>118</v>
      </c>
      <c r="AF92" s="584" t="s">
        <v>374</v>
      </c>
      <c r="AG92" s="585"/>
      <c r="AH92" s="621"/>
      <c r="AI92" s="584"/>
      <c r="AJ92" s="584"/>
      <c r="AK92" s="584"/>
      <c r="AL92" s="584"/>
      <c r="AM92" s="426" t="s">
        <v>117</v>
      </c>
      <c r="AN92" s="584"/>
      <c r="AO92" s="584"/>
      <c r="AP92" s="584"/>
      <c r="AQ92" s="426" t="s">
        <v>118</v>
      </c>
      <c r="AR92" s="584" t="s">
        <v>120</v>
      </c>
      <c r="AS92" s="585"/>
      <c r="AT92" s="427"/>
      <c r="AU92" s="427"/>
      <c r="AV92" s="428"/>
      <c r="AW92" s="428"/>
      <c r="AX92" s="428"/>
      <c r="AY92" s="429"/>
      <c r="AZ92" s="274"/>
      <c r="BA92" s="274"/>
      <c r="BB92" s="274"/>
      <c r="BC92" s="274"/>
      <c r="BD92" s="274"/>
      <c r="BE92" s="274"/>
      <c r="BF92" s="274"/>
      <c r="BG92" s="274"/>
      <c r="BH92" s="274"/>
      <c r="BI92" s="674"/>
      <c r="BJ92" s="675"/>
      <c r="BK92" s="675"/>
      <c r="BL92" s="675"/>
      <c r="BM92" s="676"/>
    </row>
    <row r="93" spans="1:65" ht="15" customHeight="1" x14ac:dyDescent="0.15">
      <c r="A93" s="665"/>
      <c r="B93" s="612"/>
      <c r="C93" s="578" t="s">
        <v>17</v>
      </c>
      <c r="D93" s="578"/>
      <c r="E93" s="578"/>
      <c r="F93" s="578"/>
      <c r="G93" s="578"/>
      <c r="H93" s="578"/>
      <c r="I93" s="578"/>
      <c r="J93" s="579">
        <f>SUM(J90:O92)</f>
        <v>0</v>
      </c>
      <c r="K93" s="580"/>
      <c r="L93" s="580"/>
      <c r="M93" s="580"/>
      <c r="N93" s="580"/>
      <c r="O93" s="580"/>
      <c r="P93" s="430" t="s">
        <v>117</v>
      </c>
      <c r="Q93" s="581">
        <f>SUM(Q90:R92)</f>
        <v>0</v>
      </c>
      <c r="R93" s="581"/>
      <c r="S93" s="431" t="s">
        <v>118</v>
      </c>
      <c r="T93" s="582" t="s">
        <v>119</v>
      </c>
      <c r="U93" s="583"/>
      <c r="V93" s="579">
        <f>SUM(V90:AA92)</f>
        <v>0</v>
      </c>
      <c r="W93" s="580"/>
      <c r="X93" s="580"/>
      <c r="Y93" s="580"/>
      <c r="Z93" s="580"/>
      <c r="AA93" s="580"/>
      <c r="AB93" s="430" t="s">
        <v>117</v>
      </c>
      <c r="AC93" s="581">
        <f>SUM(AC90:AD92)</f>
        <v>0</v>
      </c>
      <c r="AD93" s="581"/>
      <c r="AE93" s="431" t="s">
        <v>118</v>
      </c>
      <c r="AF93" s="582" t="s">
        <v>310</v>
      </c>
      <c r="AG93" s="583"/>
      <c r="AH93" s="601">
        <f>SUM(AH90:AL92)</f>
        <v>0</v>
      </c>
      <c r="AI93" s="602"/>
      <c r="AJ93" s="602"/>
      <c r="AK93" s="602"/>
      <c r="AL93" s="602"/>
      <c r="AM93" s="431" t="s">
        <v>117</v>
      </c>
      <c r="AN93" s="581">
        <f>SUM(AN90:AP92)</f>
        <v>0</v>
      </c>
      <c r="AO93" s="581"/>
      <c r="AP93" s="581"/>
      <c r="AQ93" s="431" t="s">
        <v>118</v>
      </c>
      <c r="AR93" s="602" t="s">
        <v>310</v>
      </c>
      <c r="AS93" s="603"/>
      <c r="AT93" s="432"/>
      <c r="AU93" s="432"/>
      <c r="AV93" s="433"/>
      <c r="AW93" s="433"/>
      <c r="AX93" s="433"/>
      <c r="AY93" s="434"/>
      <c r="AZ93" s="255"/>
      <c r="BA93" s="255"/>
      <c r="BB93" s="255"/>
      <c r="BC93" s="255"/>
      <c r="BD93" s="255"/>
      <c r="BE93" s="255"/>
      <c r="BF93" s="255"/>
      <c r="BG93" s="255"/>
      <c r="BH93" s="255"/>
      <c r="BI93" s="674"/>
      <c r="BJ93" s="675"/>
      <c r="BK93" s="675"/>
      <c r="BL93" s="675"/>
      <c r="BM93" s="676"/>
    </row>
    <row r="94" spans="1:65" ht="15" customHeight="1" x14ac:dyDescent="0.15">
      <c r="A94" s="665"/>
      <c r="B94" s="604" t="s">
        <v>311</v>
      </c>
      <c r="C94" s="605"/>
      <c r="D94" s="605"/>
      <c r="E94" s="605"/>
      <c r="F94" s="605"/>
      <c r="G94" s="605"/>
      <c r="H94" s="605"/>
      <c r="I94" s="606"/>
      <c r="J94" s="607" t="s">
        <v>41</v>
      </c>
      <c r="K94" s="608"/>
      <c r="L94" s="608"/>
      <c r="M94" s="608"/>
      <c r="N94" s="608"/>
      <c r="O94" s="608"/>
      <c r="P94" s="608"/>
      <c r="Q94" s="608"/>
      <c r="R94" s="608"/>
      <c r="S94" s="608"/>
      <c r="T94" s="608"/>
      <c r="U94" s="608"/>
      <c r="V94" s="608"/>
      <c r="W94" s="609"/>
      <c r="X94" s="435"/>
      <c r="Y94" s="436"/>
      <c r="Z94" s="436"/>
      <c r="AA94" s="436"/>
      <c r="AB94" s="436"/>
      <c r="AC94" s="436"/>
      <c r="AD94" s="436"/>
      <c r="AE94" s="436"/>
      <c r="AF94" s="436"/>
      <c r="AG94" s="436"/>
      <c r="AH94" s="436"/>
      <c r="AI94" s="437"/>
      <c r="AJ94" s="437"/>
      <c r="AK94" s="438"/>
      <c r="AL94" s="438"/>
      <c r="AM94" s="438"/>
      <c r="AN94" s="438"/>
      <c r="AO94" s="438"/>
      <c r="AP94" s="438"/>
      <c r="AQ94" s="438"/>
      <c r="AR94" s="438"/>
      <c r="AS94" s="438"/>
      <c r="AT94" s="438"/>
      <c r="AU94" s="438"/>
      <c r="AV94" s="438"/>
      <c r="AW94" s="438"/>
      <c r="AX94" s="438"/>
      <c r="AY94" s="438"/>
      <c r="AZ94" s="439"/>
      <c r="BA94" s="439"/>
      <c r="BB94" s="439"/>
      <c r="BC94" s="439"/>
      <c r="BD94" s="439"/>
      <c r="BE94" s="439"/>
      <c r="BF94" s="439"/>
      <c r="BG94" s="439"/>
      <c r="BH94" s="440"/>
      <c r="BI94" s="674"/>
      <c r="BJ94" s="675"/>
      <c r="BK94" s="675"/>
      <c r="BL94" s="675"/>
      <c r="BM94" s="676"/>
    </row>
    <row r="95" spans="1:65" ht="15" customHeight="1" x14ac:dyDescent="0.15">
      <c r="A95" s="665"/>
      <c r="B95" s="385"/>
      <c r="C95" s="596" t="s">
        <v>121</v>
      </c>
      <c r="D95" s="597"/>
      <c r="E95" s="597"/>
      <c r="F95" s="597"/>
      <c r="G95" s="597"/>
      <c r="H95" s="597"/>
      <c r="I95" s="598"/>
      <c r="J95" s="599"/>
      <c r="K95" s="600"/>
      <c r="L95" s="600"/>
      <c r="M95" s="600"/>
      <c r="N95" s="600"/>
      <c r="O95" s="600"/>
      <c r="P95" s="600"/>
      <c r="Q95" s="600"/>
      <c r="R95" s="600"/>
      <c r="S95" s="600"/>
      <c r="T95" s="600"/>
      <c r="U95" s="600"/>
      <c r="V95" s="574" t="s">
        <v>302</v>
      </c>
      <c r="W95" s="575"/>
      <c r="X95" s="441"/>
      <c r="Y95" s="405"/>
      <c r="Z95" s="405"/>
      <c r="AA95" s="405"/>
      <c r="AB95" s="405"/>
      <c r="AC95" s="405"/>
      <c r="AD95" s="405"/>
      <c r="AE95" s="405"/>
      <c r="AF95" s="405"/>
      <c r="AG95" s="405"/>
      <c r="AH95" s="404"/>
      <c r="AI95" s="405"/>
      <c r="AJ95" s="404"/>
      <c r="AK95" s="407"/>
      <c r="AL95" s="407"/>
      <c r="AM95" s="407"/>
      <c r="AN95" s="407"/>
      <c r="AO95" s="407"/>
      <c r="AP95" s="407"/>
      <c r="AQ95" s="407"/>
      <c r="AR95" s="407"/>
      <c r="AS95" s="407"/>
      <c r="AT95" s="407"/>
      <c r="AU95" s="407"/>
      <c r="AV95" s="407"/>
      <c r="AW95" s="407"/>
      <c r="AX95" s="407"/>
      <c r="AY95" s="404"/>
      <c r="AZ95" s="442"/>
      <c r="BA95" s="442"/>
      <c r="BB95" s="442"/>
      <c r="BC95" s="442"/>
      <c r="BD95" s="442"/>
      <c r="BE95" s="442"/>
      <c r="BF95" s="442"/>
      <c r="BG95" s="442"/>
      <c r="BH95" s="443"/>
      <c r="BI95" s="674"/>
      <c r="BJ95" s="675"/>
      <c r="BK95" s="675"/>
      <c r="BL95" s="675"/>
      <c r="BM95" s="676"/>
    </row>
    <row r="96" spans="1:65" ht="15" customHeight="1" x14ac:dyDescent="0.15">
      <c r="A96" s="666"/>
      <c r="B96" s="417"/>
      <c r="C96" s="596" t="s">
        <v>122</v>
      </c>
      <c r="D96" s="597"/>
      <c r="E96" s="597"/>
      <c r="F96" s="597"/>
      <c r="G96" s="597"/>
      <c r="H96" s="597"/>
      <c r="I96" s="598"/>
      <c r="J96" s="599"/>
      <c r="K96" s="600"/>
      <c r="L96" s="600"/>
      <c r="M96" s="600"/>
      <c r="N96" s="600"/>
      <c r="O96" s="600"/>
      <c r="P96" s="600"/>
      <c r="Q96" s="600"/>
      <c r="R96" s="600"/>
      <c r="S96" s="600"/>
      <c r="T96" s="600"/>
      <c r="U96" s="600"/>
      <c r="V96" s="574" t="s">
        <v>302</v>
      </c>
      <c r="W96" s="575"/>
      <c r="X96" s="254"/>
      <c r="Y96" s="444"/>
      <c r="Z96" s="444"/>
      <c r="AA96" s="444"/>
      <c r="AB96" s="444"/>
      <c r="AC96" s="444"/>
      <c r="AD96" s="444"/>
      <c r="AE96" s="444"/>
      <c r="AF96" s="444"/>
      <c r="AG96" s="444"/>
      <c r="AH96" s="444"/>
      <c r="AI96" s="444"/>
      <c r="AJ96" s="445"/>
      <c r="AK96" s="408"/>
      <c r="AL96" s="408"/>
      <c r="AM96" s="408"/>
      <c r="AN96" s="408"/>
      <c r="AO96" s="408"/>
      <c r="AP96" s="408"/>
      <c r="AQ96" s="408"/>
      <c r="AR96" s="408"/>
      <c r="AS96" s="408"/>
      <c r="AT96" s="408"/>
      <c r="AU96" s="408"/>
      <c r="AV96" s="408"/>
      <c r="AW96" s="408"/>
      <c r="AX96" s="408"/>
      <c r="AY96" s="445"/>
      <c r="AZ96" s="446"/>
      <c r="BA96" s="446"/>
      <c r="BB96" s="446"/>
      <c r="BC96" s="446"/>
      <c r="BD96" s="446"/>
      <c r="BE96" s="446"/>
      <c r="BF96" s="446"/>
      <c r="BG96" s="446"/>
      <c r="BH96" s="447"/>
      <c r="BI96" s="677"/>
      <c r="BJ96" s="678"/>
      <c r="BK96" s="678"/>
      <c r="BL96" s="678"/>
      <c r="BM96" s="679"/>
    </row>
    <row r="97" spans="2:66" s="535" customFormat="1" ht="15" customHeight="1" x14ac:dyDescent="0.15">
      <c r="B97" s="561" t="s">
        <v>577</v>
      </c>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row>
    <row r="98" spans="2:66" x14ac:dyDescent="0.15">
      <c r="B98" s="448" t="s">
        <v>584</v>
      </c>
    </row>
    <row r="99" spans="2:66" ht="13.5" customHeight="1" x14ac:dyDescent="0.15">
      <c r="D99" s="449" t="s">
        <v>124</v>
      </c>
    </row>
    <row r="100" spans="2:66" x14ac:dyDescent="0.15">
      <c r="D100" s="450" t="s">
        <v>537</v>
      </c>
    </row>
    <row r="101" spans="2:66" x14ac:dyDescent="0.15">
      <c r="D101" s="450" t="s">
        <v>538</v>
      </c>
      <c r="E101" s="450"/>
    </row>
    <row r="102" spans="2:66" x14ac:dyDescent="0.15">
      <c r="D102" s="450" t="s">
        <v>312</v>
      </c>
      <c r="E102" s="450"/>
    </row>
    <row r="103" spans="2:66" x14ac:dyDescent="0.15">
      <c r="D103" s="450" t="s">
        <v>313</v>
      </c>
    </row>
    <row r="104" spans="2:66" x14ac:dyDescent="0.15">
      <c r="D104" s="450" t="s">
        <v>314</v>
      </c>
      <c r="E104" s="450"/>
    </row>
    <row r="105" spans="2:66" x14ac:dyDescent="0.15">
      <c r="D105" s="450" t="s">
        <v>315</v>
      </c>
    </row>
    <row r="106" spans="2:66" x14ac:dyDescent="0.15">
      <c r="D106" s="450" t="s">
        <v>125</v>
      </c>
      <c r="E106" s="450"/>
    </row>
    <row r="107" spans="2:66" x14ac:dyDescent="0.15">
      <c r="D107" s="449" t="s">
        <v>316</v>
      </c>
    </row>
    <row r="108" spans="2:66" x14ac:dyDescent="0.15">
      <c r="D108" s="450" t="s">
        <v>126</v>
      </c>
    </row>
    <row r="109" spans="2:66" ht="13.5" customHeight="1" x14ac:dyDescent="0.15">
      <c r="D109" s="451" t="s">
        <v>539</v>
      </c>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c r="AS109" s="218"/>
      <c r="AT109" s="218"/>
      <c r="AU109" s="218"/>
      <c r="AV109" s="218"/>
      <c r="AW109" s="218"/>
      <c r="AX109" s="218"/>
      <c r="AY109" s="218"/>
      <c r="AZ109" s="218"/>
      <c r="BA109" s="218"/>
      <c r="BB109" s="218"/>
      <c r="BC109" s="218"/>
      <c r="BD109" s="218"/>
      <c r="BE109" s="218"/>
      <c r="BF109" s="218"/>
      <c r="BG109" s="218"/>
      <c r="BH109" s="218"/>
      <c r="BI109" s="218"/>
      <c r="BJ109" s="218"/>
      <c r="BK109" s="218"/>
      <c r="BL109" s="218"/>
      <c r="BM109" s="218"/>
    </row>
    <row r="110" spans="2:66" ht="13.5" customHeight="1" x14ac:dyDescent="0.15">
      <c r="D110" s="452" t="s">
        <v>441</v>
      </c>
      <c r="E110" s="237"/>
      <c r="F110" s="237"/>
      <c r="G110" s="237"/>
      <c r="H110" s="237"/>
      <c r="I110" s="237"/>
      <c r="J110" s="237"/>
      <c r="K110" s="237"/>
      <c r="L110" s="237"/>
      <c r="M110" s="237"/>
      <c r="N110" s="237"/>
      <c r="O110" s="237"/>
      <c r="P110" s="237"/>
      <c r="Q110" s="237"/>
      <c r="R110" s="237"/>
      <c r="S110" s="237"/>
      <c r="T110" s="237"/>
      <c r="U110" s="237"/>
      <c r="V110" s="237"/>
      <c r="W110" s="237"/>
      <c r="X110" s="237"/>
      <c r="Y110" s="237"/>
      <c r="Z110" s="237"/>
      <c r="AA110" s="237"/>
      <c r="AB110" s="237"/>
      <c r="AC110" s="237"/>
      <c r="AD110" s="237"/>
      <c r="AE110" s="237"/>
      <c r="AF110" s="237"/>
      <c r="AG110" s="237"/>
      <c r="AH110" s="237"/>
      <c r="AI110" s="237"/>
      <c r="AJ110" s="237"/>
      <c r="AK110" s="237"/>
      <c r="AL110" s="237"/>
      <c r="AM110" s="237"/>
      <c r="AN110" s="237"/>
      <c r="AO110" s="237"/>
      <c r="AP110" s="237"/>
      <c r="AQ110" s="237"/>
      <c r="AR110" s="237"/>
      <c r="AS110" s="237"/>
      <c r="AT110" s="237"/>
      <c r="AU110" s="237"/>
      <c r="AV110" s="237"/>
      <c r="AW110" s="237"/>
      <c r="AX110" s="237"/>
      <c r="AY110" s="237"/>
      <c r="AZ110" s="237"/>
      <c r="BA110" s="237"/>
      <c r="BB110" s="237"/>
      <c r="BC110" s="237"/>
      <c r="BD110" s="237"/>
      <c r="BE110" s="237"/>
      <c r="BF110" s="237"/>
      <c r="BG110" s="237"/>
      <c r="BH110" s="237"/>
      <c r="BI110" s="237"/>
      <c r="BJ110" s="237"/>
      <c r="BK110" s="237"/>
      <c r="BL110" s="237"/>
      <c r="BM110" s="237"/>
    </row>
    <row r="111" spans="2:66" s="453" customFormat="1" ht="13.5" customHeight="1" x14ac:dyDescent="0.15">
      <c r="D111" s="450" t="s">
        <v>536</v>
      </c>
      <c r="E111" s="450"/>
      <c r="F111" s="450"/>
      <c r="G111" s="450"/>
      <c r="H111" s="450"/>
      <c r="I111" s="450"/>
      <c r="J111" s="450"/>
      <c r="K111" s="450"/>
      <c r="L111" s="450"/>
      <c r="M111" s="450"/>
      <c r="N111" s="450"/>
      <c r="O111" s="450"/>
      <c r="P111" s="450"/>
      <c r="Q111" s="450"/>
      <c r="R111" s="450"/>
      <c r="S111" s="450"/>
      <c r="T111" s="450"/>
      <c r="U111" s="450"/>
      <c r="V111" s="450"/>
      <c r="W111" s="450"/>
      <c r="X111" s="450"/>
      <c r="Y111" s="450"/>
      <c r="Z111" s="450"/>
      <c r="AA111" s="450"/>
      <c r="AB111" s="450"/>
      <c r="AC111" s="450"/>
      <c r="AD111" s="450"/>
      <c r="AE111" s="450"/>
      <c r="AF111" s="450"/>
      <c r="AG111" s="450"/>
      <c r="AH111" s="450"/>
      <c r="AI111" s="450"/>
      <c r="AJ111" s="450"/>
      <c r="AK111" s="450"/>
      <c r="AL111" s="450"/>
      <c r="AM111" s="450"/>
      <c r="AN111" s="450"/>
      <c r="AO111" s="450"/>
      <c r="AP111" s="450"/>
      <c r="AQ111" s="450"/>
      <c r="AR111" s="450"/>
      <c r="AS111" s="450"/>
      <c r="AT111" s="450"/>
      <c r="AU111" s="450"/>
      <c r="AV111" s="450"/>
      <c r="AW111" s="450"/>
      <c r="AX111" s="450"/>
      <c r="AY111" s="450"/>
      <c r="AZ111" s="450"/>
      <c r="BA111" s="450"/>
      <c r="BB111" s="450"/>
      <c r="BC111" s="450"/>
      <c r="BD111" s="450"/>
      <c r="BE111" s="450"/>
      <c r="BF111" s="450"/>
      <c r="BG111" s="450"/>
      <c r="BH111" s="450"/>
      <c r="BI111" s="450"/>
      <c r="BJ111" s="450"/>
      <c r="BK111" s="450"/>
      <c r="BL111" s="450"/>
      <c r="BM111" s="450"/>
    </row>
    <row r="112" spans="2:66" s="453" customFormat="1" ht="13.5" customHeight="1" x14ac:dyDescent="0.15">
      <c r="D112" s="450" t="s">
        <v>540</v>
      </c>
      <c r="E112" s="454"/>
      <c r="F112" s="454"/>
      <c r="G112" s="454"/>
      <c r="H112" s="454"/>
      <c r="I112" s="454"/>
      <c r="J112" s="454"/>
      <c r="K112" s="454"/>
      <c r="L112" s="454"/>
      <c r="M112" s="454"/>
      <c r="N112" s="454"/>
      <c r="O112" s="454"/>
      <c r="P112" s="454"/>
      <c r="Q112" s="454"/>
      <c r="R112" s="454"/>
      <c r="S112" s="454"/>
      <c r="T112" s="454"/>
      <c r="U112" s="454"/>
      <c r="V112" s="454"/>
      <c r="W112" s="454"/>
      <c r="X112" s="454"/>
      <c r="Y112" s="454"/>
      <c r="Z112" s="454"/>
      <c r="AA112" s="454"/>
      <c r="AB112" s="454"/>
      <c r="AC112" s="454"/>
      <c r="AD112" s="454"/>
      <c r="AE112" s="454"/>
      <c r="AF112" s="454"/>
      <c r="AG112" s="454"/>
      <c r="AH112" s="454"/>
      <c r="AI112" s="454"/>
      <c r="AJ112" s="454"/>
      <c r="AK112" s="454"/>
      <c r="AL112" s="454"/>
      <c r="AM112" s="454"/>
      <c r="AN112" s="454"/>
      <c r="AO112" s="454"/>
      <c r="AP112" s="454"/>
      <c r="AQ112" s="454"/>
      <c r="AR112" s="454"/>
      <c r="AS112" s="454"/>
      <c r="AT112" s="454"/>
      <c r="AU112" s="454"/>
      <c r="AV112" s="454"/>
      <c r="AW112" s="454"/>
      <c r="AX112" s="454"/>
      <c r="AY112" s="454"/>
      <c r="AZ112" s="454"/>
      <c r="BA112" s="454"/>
      <c r="BB112" s="454"/>
      <c r="BC112" s="454"/>
      <c r="BD112" s="454"/>
      <c r="BE112" s="454"/>
      <c r="BF112" s="454"/>
      <c r="BG112" s="454"/>
      <c r="BH112" s="454"/>
      <c r="BI112" s="454"/>
      <c r="BJ112" s="454"/>
      <c r="BK112" s="454"/>
      <c r="BL112" s="454"/>
      <c r="BM112" s="454"/>
    </row>
    <row r="113" spans="4:70" ht="13.5" customHeight="1" x14ac:dyDescent="0.15">
      <c r="D113" s="450" t="s">
        <v>541</v>
      </c>
      <c r="E113" s="454"/>
      <c r="F113" s="454"/>
      <c r="G113" s="454"/>
      <c r="H113" s="454"/>
      <c r="I113" s="454"/>
      <c r="J113" s="454"/>
      <c r="K113" s="454"/>
      <c r="L113" s="454"/>
      <c r="M113" s="454"/>
      <c r="N113" s="454"/>
      <c r="O113" s="454"/>
      <c r="P113" s="454"/>
      <c r="Q113" s="454"/>
      <c r="R113" s="454"/>
      <c r="S113" s="454"/>
      <c r="T113" s="454"/>
      <c r="U113" s="454"/>
      <c r="V113" s="454"/>
      <c r="W113" s="454"/>
      <c r="X113" s="454"/>
      <c r="Y113" s="454"/>
      <c r="Z113" s="454"/>
      <c r="AA113" s="454"/>
      <c r="AB113" s="454"/>
      <c r="AC113" s="454"/>
      <c r="AD113" s="454"/>
      <c r="AE113" s="454"/>
      <c r="AF113" s="454"/>
      <c r="AG113" s="454"/>
      <c r="AH113" s="454"/>
      <c r="AI113" s="454"/>
      <c r="AJ113" s="454"/>
      <c r="AK113" s="454"/>
      <c r="AL113" s="454"/>
      <c r="AM113" s="454"/>
      <c r="AN113" s="454"/>
      <c r="AO113" s="454"/>
      <c r="AP113" s="454"/>
      <c r="AQ113" s="454"/>
      <c r="AR113" s="454"/>
      <c r="AS113" s="454"/>
      <c r="AT113" s="454"/>
      <c r="AU113" s="454"/>
      <c r="AV113" s="454"/>
      <c r="AW113" s="454"/>
      <c r="AX113" s="454"/>
      <c r="AY113" s="454"/>
      <c r="AZ113" s="454"/>
      <c r="BA113" s="454"/>
      <c r="BB113" s="454"/>
      <c r="BC113" s="454"/>
      <c r="BD113" s="454"/>
      <c r="BE113" s="454"/>
      <c r="BF113" s="454"/>
      <c r="BG113" s="454"/>
      <c r="BH113" s="454"/>
      <c r="BI113" s="454"/>
      <c r="BJ113" s="454"/>
      <c r="BK113" s="454"/>
      <c r="BL113" s="454"/>
      <c r="BM113" s="454"/>
    </row>
    <row r="114" spans="4:70" x14ac:dyDescent="0.15">
      <c r="D114" s="449" t="s">
        <v>542</v>
      </c>
    </row>
    <row r="115" spans="4:70" x14ac:dyDescent="0.15">
      <c r="D115" s="450" t="s">
        <v>543</v>
      </c>
    </row>
    <row r="116" spans="4:70" x14ac:dyDescent="0.15">
      <c r="D116" s="449" t="s">
        <v>317</v>
      </c>
    </row>
    <row r="117" spans="4:70" x14ac:dyDescent="0.15">
      <c r="D117" s="455" t="s">
        <v>318</v>
      </c>
      <c r="E117" s="456"/>
      <c r="F117" s="456"/>
      <c r="G117" s="456"/>
      <c r="H117" s="456"/>
      <c r="I117" s="456"/>
      <c r="J117" s="456"/>
      <c r="K117" s="456"/>
      <c r="L117" s="456"/>
      <c r="M117" s="456"/>
      <c r="N117" s="456"/>
      <c r="O117" s="456"/>
      <c r="P117" s="456"/>
      <c r="Q117" s="456"/>
      <c r="R117" s="456"/>
      <c r="S117" s="456"/>
      <c r="T117" s="456"/>
      <c r="U117" s="456"/>
      <c r="V117" s="456"/>
      <c r="W117" s="456"/>
      <c r="X117" s="456"/>
      <c r="Y117" s="456"/>
      <c r="Z117" s="456"/>
      <c r="AA117" s="456"/>
      <c r="AB117" s="456"/>
      <c r="AC117" s="456"/>
      <c r="AD117" s="456"/>
      <c r="AE117" s="456"/>
      <c r="AF117" s="456"/>
      <c r="AG117" s="456"/>
      <c r="AH117" s="456"/>
      <c r="AI117" s="456"/>
      <c r="AJ117" s="456"/>
      <c r="AK117" s="456"/>
      <c r="AL117" s="456"/>
      <c r="AM117" s="456"/>
      <c r="AN117" s="456"/>
      <c r="AO117" s="456"/>
      <c r="AP117" s="456"/>
      <c r="AQ117" s="456"/>
      <c r="AR117" s="456"/>
      <c r="AS117" s="456"/>
      <c r="AT117" s="456"/>
      <c r="AU117" s="456"/>
      <c r="AV117" s="456"/>
      <c r="AW117" s="456"/>
      <c r="AX117" s="456"/>
      <c r="AY117" s="456"/>
      <c r="AZ117" s="456"/>
      <c r="BA117" s="456"/>
      <c r="BB117" s="456"/>
      <c r="BC117" s="456"/>
      <c r="BD117" s="456"/>
      <c r="BE117" s="456"/>
      <c r="BF117" s="456"/>
      <c r="BG117" s="456"/>
      <c r="BH117" s="456"/>
      <c r="BI117" s="456"/>
      <c r="BJ117" s="456"/>
      <c r="BK117" s="456"/>
      <c r="BL117" s="456"/>
      <c r="BM117" s="456"/>
    </row>
    <row r="118" spans="4:70" x14ac:dyDescent="0.15">
      <c r="D118" s="457" t="s">
        <v>319</v>
      </c>
      <c r="E118" s="456"/>
      <c r="F118" s="456"/>
      <c r="G118" s="456"/>
      <c r="H118" s="456"/>
      <c r="I118" s="456"/>
      <c r="J118" s="456"/>
      <c r="K118" s="456"/>
      <c r="L118" s="456"/>
      <c r="M118" s="456"/>
      <c r="N118" s="456"/>
      <c r="O118" s="456"/>
      <c r="P118" s="456"/>
      <c r="Q118" s="456"/>
      <c r="R118" s="456"/>
      <c r="S118" s="456"/>
      <c r="T118" s="456"/>
      <c r="U118" s="456"/>
      <c r="V118" s="456"/>
      <c r="W118" s="456"/>
      <c r="X118" s="456"/>
      <c r="Y118" s="456"/>
      <c r="Z118" s="456"/>
      <c r="AA118" s="456"/>
      <c r="AB118" s="456"/>
      <c r="AC118" s="456"/>
      <c r="AD118" s="456"/>
      <c r="AE118" s="456"/>
      <c r="AF118" s="456"/>
      <c r="AG118" s="456"/>
      <c r="AH118" s="456"/>
      <c r="AI118" s="456"/>
      <c r="AJ118" s="456"/>
      <c r="AK118" s="456"/>
      <c r="AL118" s="456"/>
      <c r="AM118" s="456"/>
      <c r="AN118" s="456"/>
      <c r="AO118" s="456"/>
      <c r="AP118" s="456"/>
      <c r="AQ118" s="456"/>
      <c r="AR118" s="456"/>
      <c r="AS118" s="456"/>
      <c r="AT118" s="456"/>
      <c r="AU118" s="456"/>
      <c r="AV118" s="456"/>
      <c r="AW118" s="456"/>
      <c r="AX118" s="456"/>
      <c r="AY118" s="456"/>
      <c r="AZ118" s="456"/>
      <c r="BA118" s="456"/>
      <c r="BB118" s="456"/>
      <c r="BC118" s="456"/>
      <c r="BD118" s="456"/>
      <c r="BE118" s="456"/>
      <c r="BF118" s="456"/>
      <c r="BG118" s="456"/>
      <c r="BH118" s="456"/>
      <c r="BI118" s="456"/>
      <c r="BJ118" s="456"/>
      <c r="BK118" s="456"/>
      <c r="BL118" s="456"/>
      <c r="BM118" s="456"/>
      <c r="BR118" s="458"/>
    </row>
    <row r="119" spans="4:70" x14ac:dyDescent="0.15">
      <c r="D119" s="457" t="s">
        <v>320</v>
      </c>
      <c r="E119" s="456"/>
      <c r="F119" s="456"/>
      <c r="G119" s="456"/>
      <c r="H119" s="456"/>
      <c r="I119" s="456"/>
      <c r="J119" s="456"/>
      <c r="K119" s="456"/>
      <c r="L119" s="456"/>
      <c r="M119" s="456"/>
      <c r="N119" s="456"/>
      <c r="O119" s="456"/>
      <c r="P119" s="456"/>
      <c r="Q119" s="456"/>
      <c r="R119" s="456"/>
      <c r="S119" s="456"/>
      <c r="T119" s="456"/>
      <c r="U119" s="456"/>
      <c r="V119" s="456"/>
      <c r="W119" s="456"/>
      <c r="X119" s="456"/>
      <c r="Y119" s="456"/>
      <c r="Z119" s="456"/>
      <c r="AA119" s="456"/>
      <c r="AB119" s="456"/>
      <c r="AC119" s="456"/>
      <c r="AD119" s="456"/>
      <c r="AE119" s="456"/>
      <c r="AF119" s="456"/>
      <c r="AG119" s="456"/>
      <c r="AH119" s="456"/>
      <c r="AI119" s="456"/>
      <c r="AJ119" s="456"/>
      <c r="AK119" s="456"/>
      <c r="AL119" s="456"/>
      <c r="AM119" s="456"/>
      <c r="AN119" s="456"/>
      <c r="AO119" s="456"/>
      <c r="AP119" s="456"/>
      <c r="AQ119" s="456"/>
      <c r="AR119" s="456"/>
      <c r="AS119" s="456"/>
      <c r="AT119" s="456"/>
      <c r="AU119" s="456"/>
      <c r="AV119" s="456"/>
      <c r="AW119" s="456"/>
      <c r="AX119" s="456"/>
      <c r="AY119" s="456"/>
      <c r="AZ119" s="456"/>
      <c r="BA119" s="456"/>
      <c r="BB119" s="456"/>
      <c r="BC119" s="456"/>
      <c r="BD119" s="456"/>
      <c r="BE119" s="456"/>
      <c r="BF119" s="456"/>
      <c r="BG119" s="456"/>
      <c r="BH119" s="456"/>
      <c r="BI119" s="456"/>
      <c r="BJ119" s="456"/>
      <c r="BK119" s="456"/>
      <c r="BL119" s="456"/>
      <c r="BM119" s="456"/>
    </row>
    <row r="120" spans="4:70" x14ac:dyDescent="0.15">
      <c r="D120" s="455" t="s">
        <v>321</v>
      </c>
      <c r="E120" s="456"/>
      <c r="F120" s="456"/>
      <c r="G120" s="456"/>
      <c r="H120" s="456"/>
      <c r="I120" s="456"/>
      <c r="J120" s="456"/>
      <c r="K120" s="456"/>
      <c r="L120" s="456"/>
      <c r="M120" s="456"/>
      <c r="N120" s="456"/>
      <c r="O120" s="456"/>
      <c r="P120" s="456"/>
      <c r="Q120" s="456"/>
      <c r="R120" s="456"/>
      <c r="S120" s="456"/>
      <c r="T120" s="456"/>
      <c r="U120" s="456"/>
      <c r="V120" s="456"/>
      <c r="W120" s="456"/>
      <c r="X120" s="456"/>
      <c r="Y120" s="456"/>
      <c r="Z120" s="456"/>
      <c r="AA120" s="456"/>
      <c r="AB120" s="456"/>
      <c r="AC120" s="456"/>
      <c r="AD120" s="456"/>
      <c r="AE120" s="456"/>
      <c r="AF120" s="456"/>
      <c r="AG120" s="456"/>
      <c r="AH120" s="456"/>
      <c r="AI120" s="456"/>
      <c r="AJ120" s="456"/>
      <c r="AK120" s="456"/>
      <c r="AL120" s="456"/>
      <c r="AM120" s="456"/>
      <c r="AN120" s="456"/>
      <c r="AO120" s="456"/>
      <c r="AP120" s="456"/>
      <c r="AQ120" s="456"/>
      <c r="AR120" s="456"/>
      <c r="AS120" s="456"/>
      <c r="AT120" s="456"/>
      <c r="AU120" s="456"/>
      <c r="AV120" s="456"/>
      <c r="AW120" s="456"/>
      <c r="AX120" s="456"/>
      <c r="AY120" s="456"/>
      <c r="AZ120" s="456"/>
      <c r="BA120" s="456"/>
      <c r="BB120" s="456"/>
      <c r="BC120" s="456"/>
      <c r="BD120" s="456"/>
      <c r="BE120" s="456"/>
      <c r="BF120" s="456"/>
      <c r="BG120" s="456"/>
      <c r="BH120" s="456"/>
      <c r="BI120" s="456"/>
      <c r="BJ120" s="456"/>
      <c r="BK120" s="456"/>
      <c r="BL120" s="456"/>
      <c r="BM120" s="456"/>
    </row>
    <row r="121" spans="4:70" ht="13.5" customHeight="1" x14ac:dyDescent="0.15">
      <c r="D121" s="455" t="s">
        <v>322</v>
      </c>
      <c r="E121" s="455"/>
      <c r="F121" s="455"/>
      <c r="G121" s="455"/>
      <c r="H121" s="455"/>
      <c r="I121" s="455"/>
      <c r="J121" s="455"/>
      <c r="K121" s="455"/>
      <c r="L121" s="455"/>
      <c r="M121" s="455"/>
      <c r="N121" s="455"/>
      <c r="O121" s="455"/>
      <c r="P121" s="455"/>
      <c r="Q121" s="455"/>
      <c r="R121" s="455"/>
      <c r="S121" s="455"/>
      <c r="T121" s="455"/>
      <c r="U121" s="455"/>
      <c r="V121" s="455"/>
      <c r="W121" s="455"/>
      <c r="X121" s="455"/>
      <c r="Y121" s="455"/>
      <c r="Z121" s="455"/>
      <c r="AA121" s="455"/>
      <c r="AB121" s="455"/>
      <c r="AC121" s="455"/>
      <c r="AD121" s="455"/>
      <c r="AE121" s="455"/>
      <c r="AF121" s="455"/>
      <c r="AG121" s="455"/>
      <c r="AH121" s="455"/>
      <c r="AI121" s="455"/>
      <c r="AJ121" s="455"/>
      <c r="AK121" s="455"/>
      <c r="AL121" s="455"/>
      <c r="AM121" s="455"/>
      <c r="AN121" s="455"/>
      <c r="AO121" s="455"/>
      <c r="AP121" s="455"/>
      <c r="AQ121" s="455"/>
      <c r="AR121" s="455"/>
      <c r="AS121" s="455"/>
      <c r="AT121" s="455"/>
      <c r="AU121" s="455"/>
      <c r="AV121" s="455"/>
      <c r="AW121" s="455"/>
      <c r="AX121" s="455"/>
      <c r="AY121" s="455"/>
      <c r="AZ121" s="455"/>
      <c r="BA121" s="455"/>
      <c r="BB121" s="455"/>
      <c r="BC121" s="455"/>
      <c r="BD121" s="455"/>
      <c r="BE121" s="455"/>
      <c r="BF121" s="455"/>
      <c r="BG121" s="455"/>
      <c r="BH121" s="455"/>
      <c r="BI121" s="455"/>
      <c r="BJ121" s="455"/>
      <c r="BK121" s="455"/>
      <c r="BL121" s="455"/>
      <c r="BM121" s="455"/>
    </row>
    <row r="122" spans="4:70" x14ac:dyDescent="0.15">
      <c r="D122" s="455" t="s">
        <v>544</v>
      </c>
      <c r="E122" s="455"/>
      <c r="F122" s="455"/>
      <c r="G122" s="455"/>
      <c r="H122" s="455"/>
      <c r="I122" s="455"/>
      <c r="J122" s="455"/>
      <c r="K122" s="455"/>
      <c r="L122" s="455"/>
      <c r="M122" s="455"/>
      <c r="N122" s="455"/>
      <c r="O122" s="455"/>
      <c r="P122" s="455"/>
      <c r="Q122" s="455"/>
      <c r="R122" s="455"/>
      <c r="S122" s="455"/>
      <c r="T122" s="455"/>
      <c r="U122" s="455"/>
      <c r="V122" s="455"/>
      <c r="W122" s="455"/>
      <c r="X122" s="455"/>
      <c r="Y122" s="455"/>
      <c r="Z122" s="455"/>
      <c r="AA122" s="455"/>
      <c r="AB122" s="455"/>
      <c r="AC122" s="455"/>
      <c r="AD122" s="455"/>
      <c r="AE122" s="455"/>
      <c r="AF122" s="455"/>
      <c r="AG122" s="455"/>
      <c r="AH122" s="455"/>
      <c r="AI122" s="455"/>
      <c r="AJ122" s="455"/>
      <c r="AK122" s="455"/>
      <c r="AL122" s="455"/>
      <c r="AM122" s="455"/>
      <c r="AN122" s="455"/>
      <c r="AO122" s="455"/>
      <c r="AP122" s="455"/>
      <c r="AQ122" s="455"/>
      <c r="AR122" s="455"/>
      <c r="AS122" s="455"/>
      <c r="AT122" s="455"/>
      <c r="AU122" s="455"/>
      <c r="AV122" s="455"/>
      <c r="AW122" s="455"/>
      <c r="AX122" s="455"/>
      <c r="AY122" s="455"/>
      <c r="AZ122" s="455"/>
      <c r="BA122" s="455"/>
      <c r="BB122" s="455"/>
      <c r="BC122" s="455"/>
      <c r="BD122" s="455"/>
      <c r="BE122" s="455"/>
      <c r="BF122" s="455"/>
      <c r="BG122" s="455"/>
      <c r="BH122" s="455"/>
      <c r="BI122" s="455"/>
      <c r="BJ122" s="455"/>
      <c r="BK122" s="455"/>
      <c r="BL122" s="455"/>
      <c r="BM122" s="455"/>
    </row>
    <row r="123" spans="4:70" x14ac:dyDescent="0.15">
      <c r="D123" s="455"/>
      <c r="E123" s="221" t="s">
        <v>557</v>
      </c>
      <c r="F123" s="221"/>
      <c r="G123" s="221"/>
      <c r="H123" s="221"/>
      <c r="I123" s="221"/>
      <c r="J123" s="221"/>
      <c r="K123" s="221"/>
      <c r="L123" s="221"/>
      <c r="M123" s="221"/>
      <c r="N123" s="221"/>
      <c r="O123" s="221"/>
      <c r="P123" s="221"/>
      <c r="Q123" s="221"/>
      <c r="R123" s="221"/>
      <c r="S123" s="221"/>
      <c r="T123" s="221"/>
      <c r="U123" s="221"/>
      <c r="V123" s="221"/>
      <c r="W123" s="221"/>
      <c r="X123" s="221"/>
      <c r="Y123" s="221"/>
      <c r="Z123" s="221"/>
      <c r="AA123" s="221"/>
      <c r="AB123" s="221"/>
      <c r="AC123" s="221"/>
      <c r="AD123" s="221"/>
      <c r="AE123" s="221"/>
      <c r="AF123" s="221"/>
      <c r="AG123" s="221"/>
      <c r="AH123" s="221"/>
      <c r="AI123" s="221"/>
      <c r="AJ123" s="221"/>
      <c r="AK123" s="221"/>
      <c r="AL123" s="221"/>
      <c r="AM123" s="221"/>
      <c r="AN123" s="221"/>
      <c r="AO123" s="221"/>
      <c r="AP123" s="221"/>
      <c r="AQ123" s="221"/>
      <c r="AR123" s="221"/>
      <c r="AS123" s="221"/>
      <c r="AT123" s="221"/>
      <c r="AU123" s="221"/>
      <c r="AV123" s="221"/>
      <c r="AW123" s="221"/>
      <c r="AX123" s="221"/>
      <c r="AY123" s="221"/>
      <c r="AZ123" s="221"/>
      <c r="BA123" s="221"/>
      <c r="BB123" s="221"/>
      <c r="BC123" s="221"/>
      <c r="BD123" s="221"/>
      <c r="BE123" s="221"/>
      <c r="BF123" s="221"/>
      <c r="BG123" s="221"/>
      <c r="BH123" s="221"/>
      <c r="BI123" s="221"/>
      <c r="BJ123" s="221"/>
      <c r="BK123" s="221"/>
      <c r="BL123" s="221"/>
      <c r="BM123" s="221"/>
    </row>
    <row r="124" spans="4:70" x14ac:dyDescent="0.15">
      <c r="D124" s="450"/>
      <c r="E124" s="450" t="s">
        <v>480</v>
      </c>
      <c r="F124" s="450"/>
      <c r="G124" s="450"/>
      <c r="H124" s="450"/>
      <c r="I124" s="450"/>
      <c r="J124" s="450"/>
      <c r="K124" s="450"/>
      <c r="L124" s="450"/>
      <c r="M124" s="450"/>
      <c r="N124" s="450"/>
      <c r="O124" s="450"/>
      <c r="P124" s="450"/>
      <c r="Q124" s="450"/>
      <c r="R124" s="450"/>
      <c r="S124" s="450"/>
      <c r="T124" s="450"/>
      <c r="U124" s="450"/>
      <c r="V124" s="450"/>
      <c r="W124" s="450"/>
      <c r="X124" s="450"/>
      <c r="Y124" s="450"/>
      <c r="Z124" s="450"/>
      <c r="AA124" s="450"/>
      <c r="AB124" s="450"/>
      <c r="AC124" s="450"/>
      <c r="AD124" s="450"/>
      <c r="AE124" s="450"/>
      <c r="AF124" s="450"/>
      <c r="AG124" s="450"/>
      <c r="AH124" s="450"/>
      <c r="AI124" s="450"/>
      <c r="AJ124" s="450"/>
      <c r="AK124" s="450"/>
      <c r="AL124" s="450"/>
      <c r="AM124" s="450"/>
      <c r="AN124" s="450"/>
      <c r="AO124" s="450"/>
      <c r="AP124" s="450"/>
      <c r="AQ124" s="450"/>
      <c r="AR124" s="450"/>
      <c r="AS124" s="450"/>
      <c r="AT124" s="450"/>
      <c r="AU124" s="450"/>
      <c r="AV124" s="450"/>
      <c r="AW124" s="450"/>
      <c r="AX124" s="450"/>
      <c r="AY124" s="450"/>
      <c r="AZ124" s="450"/>
      <c r="BA124" s="450"/>
      <c r="BB124" s="450"/>
      <c r="BC124" s="450"/>
      <c r="BD124" s="450"/>
      <c r="BE124" s="450"/>
      <c r="BF124" s="450"/>
      <c r="BG124" s="450"/>
      <c r="BH124" s="450"/>
      <c r="BI124" s="450"/>
      <c r="BJ124" s="450"/>
      <c r="BK124" s="450"/>
      <c r="BL124" s="450"/>
      <c r="BM124" s="450"/>
    </row>
    <row r="125" spans="4:70" x14ac:dyDescent="0.15">
      <c r="D125" s="450"/>
      <c r="E125" s="450" t="s">
        <v>382</v>
      </c>
      <c r="F125" s="450"/>
      <c r="G125" s="450"/>
      <c r="H125" s="450"/>
      <c r="I125" s="450"/>
      <c r="J125" s="450"/>
      <c r="K125" s="450"/>
      <c r="L125" s="450"/>
      <c r="M125" s="450"/>
      <c r="N125" s="450"/>
      <c r="O125" s="450"/>
      <c r="P125" s="450"/>
      <c r="Q125" s="450"/>
      <c r="R125" s="450"/>
      <c r="S125" s="450"/>
      <c r="T125" s="450"/>
      <c r="U125" s="450"/>
      <c r="V125" s="450"/>
      <c r="W125" s="450"/>
      <c r="X125" s="450"/>
      <c r="Y125" s="450"/>
      <c r="Z125" s="450"/>
      <c r="AA125" s="450"/>
      <c r="AB125" s="450"/>
      <c r="AC125" s="450"/>
      <c r="AD125" s="450"/>
      <c r="AE125" s="450"/>
      <c r="AF125" s="450"/>
      <c r="AG125" s="450"/>
      <c r="AH125" s="450"/>
      <c r="AI125" s="450"/>
      <c r="AJ125" s="450"/>
      <c r="AK125" s="450"/>
      <c r="AL125" s="450"/>
      <c r="AM125" s="450"/>
      <c r="AN125" s="450"/>
      <c r="AO125" s="450"/>
      <c r="AP125" s="450"/>
      <c r="AQ125" s="450"/>
      <c r="AR125" s="450"/>
      <c r="AS125" s="450"/>
      <c r="AT125" s="450"/>
      <c r="AU125" s="450"/>
      <c r="AV125" s="450"/>
      <c r="AW125" s="450"/>
      <c r="AX125" s="450"/>
      <c r="AY125" s="450"/>
      <c r="AZ125" s="450"/>
      <c r="BA125" s="450"/>
      <c r="BB125" s="450"/>
      <c r="BC125" s="450"/>
      <c r="BD125" s="450"/>
      <c r="BE125" s="450"/>
      <c r="BF125" s="450"/>
      <c r="BG125" s="450"/>
      <c r="BH125" s="450"/>
      <c r="BI125" s="450"/>
      <c r="BJ125" s="450"/>
      <c r="BK125" s="450"/>
      <c r="BL125" s="450"/>
      <c r="BM125" s="450"/>
    </row>
    <row r="126" spans="4:70" ht="13.5" customHeight="1" x14ac:dyDescent="0.15">
      <c r="D126" s="450"/>
      <c r="E126" s="450" t="s">
        <v>479</v>
      </c>
      <c r="F126" s="450"/>
      <c r="G126" s="450"/>
      <c r="H126" s="450"/>
      <c r="I126" s="450"/>
      <c r="J126" s="450"/>
      <c r="K126" s="450"/>
      <c r="L126" s="450"/>
      <c r="M126" s="450"/>
      <c r="N126" s="450"/>
      <c r="O126" s="450"/>
      <c r="P126" s="450"/>
      <c r="Q126" s="450"/>
      <c r="R126" s="450"/>
      <c r="S126" s="450"/>
      <c r="T126" s="450"/>
      <c r="U126" s="450"/>
      <c r="V126" s="450"/>
      <c r="W126" s="450"/>
      <c r="X126" s="450"/>
      <c r="Y126" s="450"/>
      <c r="Z126" s="450"/>
      <c r="AA126" s="450"/>
      <c r="AB126" s="450"/>
      <c r="AC126" s="450"/>
      <c r="AD126" s="450"/>
      <c r="AE126" s="450"/>
      <c r="AF126" s="450"/>
      <c r="AG126" s="450"/>
      <c r="AH126" s="450"/>
      <c r="AI126" s="450"/>
      <c r="AJ126" s="450"/>
      <c r="AK126" s="450"/>
      <c r="AL126" s="450"/>
      <c r="AM126" s="450"/>
      <c r="AN126" s="450"/>
      <c r="AO126" s="450"/>
      <c r="AP126" s="450"/>
      <c r="AQ126" s="450"/>
      <c r="AR126" s="450"/>
      <c r="AS126" s="450"/>
      <c r="AT126" s="450"/>
      <c r="AU126" s="450"/>
      <c r="AV126" s="450"/>
      <c r="AW126" s="450"/>
      <c r="AX126" s="450"/>
      <c r="AY126" s="450"/>
      <c r="AZ126" s="450"/>
      <c r="BA126" s="450"/>
      <c r="BB126" s="450"/>
      <c r="BC126" s="450"/>
      <c r="BD126" s="450"/>
      <c r="BE126" s="450"/>
      <c r="BF126" s="450"/>
      <c r="BG126" s="450"/>
      <c r="BH126" s="450"/>
      <c r="BI126" s="450"/>
      <c r="BJ126" s="450"/>
      <c r="BK126" s="450"/>
      <c r="BL126" s="450"/>
      <c r="BM126" s="450"/>
    </row>
    <row r="127" spans="4:70" ht="13.5" customHeight="1" x14ac:dyDescent="0.15">
      <c r="D127" s="222" t="s">
        <v>545</v>
      </c>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2"/>
      <c r="AO127" s="222"/>
      <c r="AP127" s="222"/>
      <c r="AQ127" s="222"/>
      <c r="AR127" s="222"/>
      <c r="AS127" s="222"/>
      <c r="AT127" s="222"/>
      <c r="AU127" s="222"/>
      <c r="AV127" s="222"/>
      <c r="AW127" s="222"/>
      <c r="AX127" s="222"/>
      <c r="AY127" s="222"/>
      <c r="AZ127" s="222"/>
      <c r="BA127" s="222"/>
      <c r="BB127" s="222"/>
      <c r="BC127" s="222"/>
      <c r="BD127" s="222"/>
      <c r="BE127" s="222"/>
      <c r="BF127" s="222"/>
      <c r="BG127" s="222"/>
      <c r="BH127" s="222"/>
      <c r="BI127" s="222"/>
      <c r="BJ127" s="222"/>
      <c r="BK127" s="222"/>
      <c r="BL127" s="222"/>
      <c r="BM127" s="222"/>
    </row>
    <row r="128" spans="4:70" ht="13.5" customHeight="1" x14ac:dyDescent="0.15">
      <c r="D128" s="222" t="s">
        <v>546</v>
      </c>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2"/>
      <c r="AO128" s="222"/>
      <c r="AP128" s="222"/>
      <c r="AQ128" s="222"/>
      <c r="AR128" s="222"/>
      <c r="AS128" s="222"/>
      <c r="AT128" s="222"/>
      <c r="AU128" s="222"/>
      <c r="AV128" s="222"/>
      <c r="AW128" s="222"/>
      <c r="AX128" s="222"/>
      <c r="AY128" s="222"/>
      <c r="AZ128" s="222"/>
      <c r="BA128" s="222"/>
      <c r="BB128" s="222"/>
      <c r="BC128" s="222"/>
      <c r="BD128" s="222"/>
      <c r="BE128" s="222"/>
      <c r="BF128" s="222"/>
      <c r="BG128" s="222"/>
      <c r="BH128" s="222"/>
      <c r="BI128" s="222"/>
      <c r="BJ128" s="222"/>
      <c r="BK128" s="222"/>
      <c r="BL128" s="222"/>
      <c r="BM128" s="222"/>
    </row>
    <row r="129" spans="4:65" x14ac:dyDescent="0.15">
      <c r="D129" s="222" t="s">
        <v>547</v>
      </c>
      <c r="E129" s="221"/>
      <c r="F129" s="221"/>
      <c r="G129" s="221"/>
      <c r="H129" s="221"/>
      <c r="I129" s="221"/>
      <c r="J129" s="221"/>
      <c r="K129" s="221"/>
      <c r="L129" s="221"/>
      <c r="M129" s="221"/>
      <c r="N129" s="221"/>
      <c r="O129" s="221"/>
      <c r="P129" s="221"/>
      <c r="Q129" s="221"/>
      <c r="R129" s="221"/>
      <c r="S129" s="221"/>
      <c r="T129" s="221"/>
      <c r="U129" s="221"/>
      <c r="V129" s="221"/>
      <c r="W129" s="221"/>
      <c r="X129" s="221"/>
      <c r="Y129" s="221"/>
      <c r="Z129" s="221"/>
      <c r="AA129" s="221"/>
      <c r="AB129" s="221"/>
      <c r="AC129" s="221"/>
      <c r="AD129" s="221"/>
      <c r="AE129" s="221"/>
      <c r="AF129" s="221"/>
      <c r="AG129" s="221"/>
      <c r="AH129" s="221"/>
      <c r="AI129" s="221"/>
      <c r="AJ129" s="221"/>
      <c r="AK129" s="221"/>
      <c r="AL129" s="221"/>
      <c r="AM129" s="221"/>
      <c r="AN129" s="221"/>
      <c r="AO129" s="221"/>
      <c r="AP129" s="221"/>
      <c r="AQ129" s="221"/>
      <c r="AR129" s="221"/>
      <c r="AS129" s="221"/>
      <c r="AT129" s="221"/>
      <c r="AU129" s="221"/>
      <c r="AV129" s="221"/>
      <c r="AW129" s="221"/>
      <c r="AX129" s="221"/>
      <c r="AY129" s="221"/>
      <c r="AZ129" s="221"/>
      <c r="BA129" s="221"/>
      <c r="BB129" s="221"/>
      <c r="BC129" s="221"/>
      <c r="BD129" s="221"/>
      <c r="BE129" s="221"/>
      <c r="BF129" s="221"/>
      <c r="BG129" s="221"/>
      <c r="BH129" s="221"/>
      <c r="BI129" s="221"/>
      <c r="BJ129" s="221"/>
      <c r="BK129" s="221"/>
      <c r="BL129" s="221"/>
      <c r="BM129" s="221"/>
    </row>
    <row r="130" spans="4:65" ht="13.5" customHeight="1" x14ac:dyDescent="0.15">
      <c r="D130" s="221" t="s">
        <v>558</v>
      </c>
      <c r="E130" s="221"/>
      <c r="F130" s="221"/>
      <c r="G130" s="221"/>
      <c r="H130" s="221"/>
      <c r="I130" s="221"/>
      <c r="J130" s="221"/>
      <c r="K130" s="221"/>
      <c r="L130" s="221"/>
      <c r="M130" s="221"/>
      <c r="N130" s="221"/>
      <c r="O130" s="221"/>
      <c r="P130" s="221"/>
      <c r="Q130" s="221"/>
      <c r="R130" s="221"/>
      <c r="S130" s="221"/>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row>
    <row r="131" spans="4:65" ht="13.5" customHeight="1" x14ac:dyDescent="0.15">
      <c r="D131" s="221" t="s">
        <v>548</v>
      </c>
      <c r="E131" s="221"/>
      <c r="F131" s="221"/>
      <c r="G131" s="221"/>
      <c r="H131" s="221"/>
      <c r="I131" s="221"/>
      <c r="J131" s="221"/>
      <c r="K131" s="221"/>
      <c r="L131" s="221"/>
      <c r="M131" s="221"/>
      <c r="N131" s="221"/>
      <c r="O131" s="221"/>
      <c r="P131" s="221"/>
      <c r="Q131" s="221"/>
      <c r="R131" s="221"/>
      <c r="S131" s="221"/>
      <c r="T131" s="221"/>
      <c r="U131" s="221"/>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row>
    <row r="132" spans="4:65" ht="13.5" customHeight="1" x14ac:dyDescent="0.15">
      <c r="D132" s="459" t="s">
        <v>559</v>
      </c>
      <c r="E132" s="460"/>
      <c r="F132" s="460"/>
      <c r="G132" s="460"/>
      <c r="H132" s="460"/>
      <c r="I132" s="460"/>
      <c r="J132" s="460"/>
      <c r="K132" s="460"/>
      <c r="L132" s="460"/>
      <c r="M132" s="460"/>
      <c r="N132" s="460"/>
      <c r="O132" s="460"/>
      <c r="P132" s="460"/>
      <c r="Q132" s="460"/>
      <c r="R132" s="460"/>
      <c r="S132" s="460"/>
      <c r="T132" s="460"/>
      <c r="U132" s="460"/>
      <c r="V132" s="460"/>
      <c r="W132" s="460"/>
      <c r="X132" s="460"/>
      <c r="Y132" s="460"/>
      <c r="Z132" s="460"/>
      <c r="AA132" s="460"/>
      <c r="AB132" s="460"/>
      <c r="AC132" s="460"/>
      <c r="AD132" s="460"/>
      <c r="AE132" s="460"/>
      <c r="AF132" s="460"/>
      <c r="AG132" s="460"/>
      <c r="AH132" s="460"/>
      <c r="AI132" s="460"/>
      <c r="AJ132" s="460"/>
      <c r="AK132" s="460"/>
      <c r="AL132" s="460"/>
      <c r="AM132" s="460"/>
      <c r="AN132" s="460"/>
      <c r="AO132" s="460"/>
    </row>
    <row r="133" spans="4:65" ht="13.5" customHeight="1" x14ac:dyDescent="0.15">
      <c r="D133" s="459"/>
      <c r="E133" s="460" t="s">
        <v>549</v>
      </c>
      <c r="F133" s="460"/>
      <c r="G133" s="460"/>
      <c r="H133" s="460"/>
      <c r="I133" s="460"/>
      <c r="J133" s="460"/>
      <c r="K133" s="460"/>
      <c r="L133" s="460"/>
      <c r="M133" s="460"/>
      <c r="N133" s="460"/>
      <c r="O133" s="460"/>
      <c r="P133" s="460"/>
      <c r="Q133" s="460"/>
      <c r="R133" s="460"/>
      <c r="S133" s="460"/>
      <c r="T133" s="460"/>
      <c r="U133" s="460"/>
      <c r="V133" s="460"/>
      <c r="W133" s="460"/>
      <c r="X133" s="460"/>
      <c r="Y133" s="460"/>
      <c r="Z133" s="460"/>
      <c r="AA133" s="460"/>
      <c r="AB133" s="460"/>
      <c r="AC133" s="460"/>
      <c r="AD133" s="460"/>
      <c r="AE133" s="460"/>
      <c r="AF133" s="460"/>
      <c r="AG133" s="460"/>
      <c r="AH133" s="460"/>
      <c r="AI133" s="460"/>
      <c r="AJ133" s="460"/>
      <c r="AK133" s="460"/>
      <c r="AL133" s="460"/>
      <c r="AM133" s="460"/>
      <c r="AN133" s="460"/>
      <c r="AO133" s="460"/>
    </row>
    <row r="134" spans="4:65" s="462" customFormat="1" ht="13.5" customHeight="1" x14ac:dyDescent="0.15">
      <c r="D134" s="215" t="s">
        <v>550</v>
      </c>
      <c r="E134" s="461"/>
      <c r="F134" s="461"/>
      <c r="G134" s="461"/>
      <c r="H134" s="461"/>
      <c r="I134" s="461"/>
      <c r="J134" s="461"/>
      <c r="K134" s="461"/>
      <c r="L134" s="461"/>
      <c r="M134" s="461"/>
      <c r="N134" s="461"/>
      <c r="O134" s="461"/>
      <c r="P134" s="461"/>
      <c r="Q134" s="461"/>
      <c r="R134" s="461"/>
      <c r="S134" s="461"/>
      <c r="T134" s="461"/>
      <c r="U134" s="461"/>
      <c r="V134" s="461"/>
      <c r="W134" s="461"/>
      <c r="X134" s="461"/>
      <c r="Y134" s="461"/>
      <c r="Z134" s="461"/>
      <c r="AA134" s="461"/>
      <c r="AB134" s="461"/>
      <c r="AC134" s="461"/>
      <c r="AD134" s="461"/>
      <c r="AE134" s="461"/>
      <c r="AF134" s="461"/>
      <c r="AG134" s="461"/>
      <c r="AH134" s="461"/>
      <c r="AI134" s="461"/>
      <c r="AJ134" s="461"/>
      <c r="AK134" s="461"/>
      <c r="AL134" s="461"/>
      <c r="AM134" s="461"/>
      <c r="AN134" s="461"/>
      <c r="AO134" s="461"/>
      <c r="AP134" s="461"/>
      <c r="AQ134" s="461"/>
      <c r="AR134" s="461"/>
      <c r="AS134" s="461"/>
      <c r="AT134" s="461"/>
      <c r="AU134" s="461"/>
      <c r="AV134" s="461"/>
      <c r="AW134" s="461"/>
      <c r="AX134" s="461"/>
      <c r="AY134" s="461"/>
      <c r="AZ134" s="461"/>
      <c r="BA134" s="461"/>
      <c r="BB134" s="461"/>
      <c r="BC134" s="461"/>
      <c r="BD134" s="461"/>
      <c r="BE134" s="461"/>
      <c r="BF134" s="461"/>
      <c r="BG134" s="461"/>
      <c r="BH134" s="461"/>
      <c r="BI134" s="461"/>
      <c r="BJ134" s="461"/>
      <c r="BK134" s="461"/>
      <c r="BL134" s="461"/>
      <c r="BM134" s="461"/>
    </row>
    <row r="135" spans="4:65" s="462" customFormat="1" ht="13.5" customHeight="1" x14ac:dyDescent="0.15">
      <c r="D135" s="461" t="s">
        <v>551</v>
      </c>
      <c r="E135" s="463"/>
      <c r="F135" s="463"/>
      <c r="G135" s="463"/>
      <c r="H135" s="463"/>
      <c r="I135" s="463"/>
      <c r="J135" s="463"/>
      <c r="K135" s="463"/>
      <c r="L135" s="463"/>
      <c r="M135" s="463"/>
      <c r="N135" s="463"/>
      <c r="O135" s="463"/>
      <c r="P135" s="463"/>
      <c r="Q135" s="463"/>
      <c r="R135" s="463"/>
      <c r="S135" s="463"/>
      <c r="T135" s="463"/>
      <c r="U135" s="463"/>
      <c r="V135" s="463"/>
      <c r="W135" s="463"/>
      <c r="X135" s="463"/>
      <c r="Y135" s="463"/>
      <c r="Z135" s="463"/>
      <c r="AA135" s="463"/>
      <c r="AB135" s="463"/>
      <c r="AC135" s="463"/>
      <c r="AD135" s="463"/>
      <c r="AE135" s="463"/>
      <c r="AF135" s="463"/>
      <c r="AG135" s="463"/>
      <c r="AH135" s="463"/>
      <c r="AI135" s="463"/>
      <c r="AJ135" s="463"/>
      <c r="AK135" s="463"/>
      <c r="AL135" s="463"/>
      <c r="AM135" s="463"/>
      <c r="AN135" s="463"/>
      <c r="AO135" s="463"/>
      <c r="AP135" s="463"/>
      <c r="AQ135" s="463"/>
      <c r="AR135" s="463"/>
      <c r="AS135" s="463"/>
      <c r="AT135" s="463"/>
      <c r="AU135" s="463"/>
      <c r="AV135" s="463"/>
      <c r="AW135" s="463"/>
      <c r="AX135" s="463"/>
      <c r="AY135" s="463"/>
      <c r="AZ135" s="463"/>
      <c r="BA135" s="463"/>
      <c r="BB135" s="463"/>
      <c r="BC135" s="463"/>
      <c r="BD135" s="463"/>
      <c r="BE135" s="463"/>
      <c r="BF135" s="463"/>
      <c r="BG135" s="463"/>
      <c r="BH135" s="463"/>
      <c r="BI135" s="463"/>
      <c r="BJ135" s="463"/>
      <c r="BK135" s="463"/>
      <c r="BL135" s="463"/>
      <c r="BM135" s="463"/>
    </row>
    <row r="136" spans="4:65" s="462" customFormat="1" ht="13.5" customHeight="1" x14ac:dyDescent="0.15">
      <c r="D136" s="461" t="s">
        <v>552</v>
      </c>
      <c r="E136" s="461"/>
      <c r="F136" s="461"/>
      <c r="G136" s="461"/>
      <c r="H136" s="461"/>
      <c r="I136" s="461"/>
      <c r="J136" s="461"/>
      <c r="K136" s="461"/>
      <c r="L136" s="461"/>
      <c r="M136" s="461"/>
      <c r="N136" s="461"/>
      <c r="O136" s="461"/>
      <c r="P136" s="461"/>
      <c r="Q136" s="461"/>
      <c r="R136" s="461"/>
      <c r="S136" s="461"/>
      <c r="T136" s="461"/>
      <c r="U136" s="461"/>
      <c r="V136" s="461"/>
      <c r="W136" s="461"/>
      <c r="X136" s="461"/>
      <c r="Y136" s="461"/>
      <c r="Z136" s="461"/>
      <c r="AA136" s="461"/>
      <c r="AB136" s="461"/>
      <c r="AC136" s="461"/>
      <c r="AD136" s="461"/>
      <c r="AE136" s="461"/>
      <c r="AF136" s="461"/>
      <c r="AG136" s="461"/>
      <c r="AH136" s="461"/>
      <c r="AI136" s="461"/>
      <c r="AJ136" s="461"/>
      <c r="AK136" s="461"/>
      <c r="AL136" s="461"/>
      <c r="AM136" s="461"/>
      <c r="AN136" s="461"/>
      <c r="AO136" s="461"/>
      <c r="AP136" s="461"/>
      <c r="AQ136" s="461"/>
      <c r="AR136" s="461"/>
      <c r="AS136" s="461"/>
      <c r="AT136" s="461"/>
      <c r="AU136" s="461"/>
      <c r="AV136" s="461"/>
      <c r="AW136" s="461"/>
      <c r="AX136" s="461"/>
      <c r="AY136" s="461"/>
      <c r="AZ136" s="461"/>
      <c r="BA136" s="461"/>
      <c r="BB136" s="461"/>
      <c r="BC136" s="461"/>
      <c r="BD136" s="461"/>
      <c r="BE136" s="461"/>
      <c r="BF136" s="461"/>
      <c r="BG136" s="461"/>
      <c r="BH136" s="461"/>
      <c r="BI136" s="461"/>
      <c r="BJ136" s="461"/>
      <c r="BK136" s="461"/>
      <c r="BL136" s="461"/>
      <c r="BM136" s="461"/>
    </row>
    <row r="137" spans="4:65" s="462" customFormat="1" ht="13.5" customHeight="1" x14ac:dyDescent="0.15">
      <c r="D137" s="461" t="s">
        <v>553</v>
      </c>
      <c r="E137" s="461"/>
      <c r="F137" s="461"/>
      <c r="G137" s="461"/>
      <c r="H137" s="461"/>
      <c r="I137" s="461"/>
      <c r="J137" s="461"/>
      <c r="K137" s="461"/>
      <c r="L137" s="461"/>
      <c r="M137" s="461"/>
      <c r="N137" s="461"/>
      <c r="O137" s="461"/>
      <c r="P137" s="461"/>
      <c r="Q137" s="461"/>
      <c r="R137" s="461"/>
      <c r="S137" s="461"/>
      <c r="T137" s="461"/>
      <c r="U137" s="461"/>
      <c r="V137" s="461"/>
      <c r="W137" s="461"/>
      <c r="X137" s="461"/>
      <c r="Y137" s="461"/>
      <c r="Z137" s="461"/>
      <c r="AA137" s="461"/>
      <c r="AB137" s="461"/>
      <c r="AC137" s="461"/>
      <c r="AD137" s="461"/>
      <c r="AE137" s="461"/>
      <c r="AF137" s="461"/>
      <c r="AG137" s="461"/>
      <c r="AH137" s="461"/>
      <c r="AI137" s="461"/>
      <c r="AJ137" s="461"/>
      <c r="AK137" s="461"/>
      <c r="AL137" s="461"/>
      <c r="AM137" s="461"/>
      <c r="AN137" s="461"/>
      <c r="AO137" s="461"/>
      <c r="AP137" s="461"/>
      <c r="AQ137" s="461"/>
      <c r="AR137" s="461"/>
      <c r="AS137" s="461"/>
      <c r="AT137" s="461"/>
      <c r="AU137" s="461"/>
      <c r="AV137" s="461"/>
      <c r="AW137" s="461"/>
      <c r="AX137" s="461"/>
      <c r="AY137" s="461"/>
      <c r="AZ137" s="461"/>
      <c r="BA137" s="461"/>
      <c r="BB137" s="461"/>
      <c r="BC137" s="461"/>
      <c r="BD137" s="461"/>
      <c r="BE137" s="461"/>
      <c r="BF137" s="461"/>
      <c r="BG137" s="461"/>
      <c r="BH137" s="461"/>
      <c r="BI137" s="461"/>
      <c r="BJ137" s="461"/>
      <c r="BK137" s="461"/>
      <c r="BL137" s="461"/>
      <c r="BM137" s="461"/>
    </row>
    <row r="138" spans="4:65" s="462" customFormat="1" ht="13.5" customHeight="1" x14ac:dyDescent="0.15">
      <c r="D138" s="461" t="s">
        <v>323</v>
      </c>
      <c r="E138" s="461"/>
      <c r="F138" s="461"/>
      <c r="G138" s="461"/>
      <c r="H138" s="461"/>
      <c r="I138" s="461"/>
      <c r="J138" s="461"/>
      <c r="K138" s="461"/>
      <c r="L138" s="461"/>
      <c r="M138" s="461"/>
      <c r="N138" s="461"/>
      <c r="O138" s="461"/>
      <c r="P138" s="461"/>
      <c r="Q138" s="461"/>
      <c r="R138" s="461"/>
      <c r="S138" s="461"/>
      <c r="T138" s="461"/>
      <c r="U138" s="461"/>
      <c r="V138" s="461"/>
      <c r="W138" s="461"/>
      <c r="X138" s="461"/>
      <c r="Y138" s="461"/>
      <c r="Z138" s="461"/>
      <c r="AA138" s="461"/>
      <c r="AB138" s="461"/>
      <c r="AC138" s="461"/>
      <c r="AD138" s="461"/>
      <c r="AE138" s="461"/>
      <c r="AF138" s="461"/>
      <c r="AG138" s="461"/>
      <c r="AH138" s="461"/>
      <c r="AI138" s="461"/>
      <c r="AJ138" s="461"/>
      <c r="AK138" s="461"/>
      <c r="AL138" s="461"/>
      <c r="AM138" s="461"/>
      <c r="AN138" s="461"/>
      <c r="AO138" s="461"/>
      <c r="AP138" s="461"/>
      <c r="AQ138" s="461"/>
      <c r="AR138" s="461"/>
      <c r="AS138" s="461"/>
      <c r="AT138" s="461"/>
      <c r="AU138" s="461"/>
      <c r="AV138" s="461"/>
      <c r="AW138" s="461"/>
      <c r="AX138" s="461"/>
      <c r="AY138" s="461"/>
      <c r="AZ138" s="461"/>
      <c r="BA138" s="461"/>
      <c r="BB138" s="461"/>
      <c r="BC138" s="461"/>
      <c r="BD138" s="461"/>
      <c r="BE138" s="461"/>
      <c r="BF138" s="461"/>
      <c r="BG138" s="461"/>
      <c r="BH138" s="461"/>
      <c r="BI138" s="461"/>
      <c r="BJ138" s="461"/>
      <c r="BK138" s="461"/>
      <c r="BL138" s="461"/>
      <c r="BM138" s="461"/>
    </row>
    <row r="139" spans="4:65" s="462" customFormat="1" ht="13.5" customHeight="1" x14ac:dyDescent="0.15">
      <c r="D139" s="461" t="s">
        <v>324</v>
      </c>
      <c r="E139" s="461"/>
      <c r="F139" s="461"/>
      <c r="G139" s="461"/>
      <c r="H139" s="461"/>
      <c r="I139" s="461"/>
      <c r="J139" s="461"/>
      <c r="K139" s="461"/>
      <c r="L139" s="461"/>
      <c r="M139" s="461"/>
      <c r="N139" s="461"/>
      <c r="O139" s="461"/>
      <c r="P139" s="461"/>
      <c r="Q139" s="461"/>
      <c r="R139" s="461"/>
      <c r="S139" s="461"/>
      <c r="T139" s="461"/>
      <c r="U139" s="461"/>
      <c r="V139" s="461"/>
      <c r="W139" s="461"/>
      <c r="X139" s="461"/>
      <c r="Y139" s="461"/>
      <c r="Z139" s="461"/>
      <c r="AA139" s="461"/>
      <c r="AB139" s="461"/>
      <c r="AC139" s="461"/>
      <c r="AD139" s="461"/>
      <c r="AE139" s="461"/>
      <c r="AF139" s="461"/>
      <c r="AG139" s="461"/>
      <c r="AH139" s="461"/>
      <c r="AI139" s="461"/>
      <c r="AJ139" s="461"/>
      <c r="AK139" s="461"/>
      <c r="AL139" s="461"/>
      <c r="AM139" s="461"/>
      <c r="AN139" s="461"/>
      <c r="AO139" s="461"/>
      <c r="AP139" s="461"/>
      <c r="AQ139" s="461"/>
      <c r="AR139" s="461"/>
      <c r="AS139" s="461"/>
      <c r="AT139" s="461"/>
      <c r="AU139" s="461"/>
      <c r="AV139" s="461"/>
      <c r="AW139" s="461"/>
      <c r="AX139" s="461"/>
      <c r="AY139" s="461"/>
      <c r="AZ139" s="461"/>
      <c r="BA139" s="461"/>
      <c r="BB139" s="461"/>
      <c r="BC139" s="461"/>
      <c r="BD139" s="461"/>
      <c r="BE139" s="461"/>
      <c r="BF139" s="461"/>
      <c r="BG139" s="461"/>
      <c r="BH139" s="461"/>
      <c r="BI139" s="461"/>
      <c r="BJ139" s="461"/>
      <c r="BK139" s="461"/>
      <c r="BL139" s="461"/>
      <c r="BM139" s="461"/>
    </row>
    <row r="140" spans="4:65" ht="13.5" customHeight="1" x14ac:dyDescent="0.15">
      <c r="D140" s="450" t="s">
        <v>554</v>
      </c>
      <c r="E140" s="450"/>
      <c r="F140" s="450"/>
      <c r="G140" s="450"/>
      <c r="H140" s="450"/>
      <c r="I140" s="450"/>
      <c r="J140" s="450"/>
      <c r="K140" s="450"/>
      <c r="L140" s="450"/>
      <c r="M140" s="450"/>
      <c r="N140" s="450"/>
      <c r="O140" s="450"/>
      <c r="P140" s="450"/>
      <c r="Q140" s="450"/>
      <c r="R140" s="450"/>
      <c r="S140" s="450"/>
      <c r="T140" s="450"/>
      <c r="U140" s="450"/>
      <c r="V140" s="450"/>
      <c r="W140" s="450"/>
      <c r="X140" s="450"/>
      <c r="Y140" s="450"/>
      <c r="Z140" s="450"/>
      <c r="AA140" s="450"/>
      <c r="AB140" s="450"/>
      <c r="AC140" s="450"/>
      <c r="AD140" s="450"/>
      <c r="AE140" s="450"/>
      <c r="AF140" s="450"/>
      <c r="AG140" s="450"/>
      <c r="AH140" s="450"/>
      <c r="AI140" s="450"/>
      <c r="AJ140" s="450"/>
      <c r="AK140" s="450"/>
      <c r="AL140" s="450"/>
      <c r="AM140" s="450"/>
      <c r="AN140" s="450"/>
      <c r="AO140" s="450"/>
      <c r="AP140" s="450"/>
      <c r="AQ140" s="450"/>
      <c r="AR140" s="450"/>
      <c r="AS140" s="450"/>
      <c r="AT140" s="450"/>
      <c r="AU140" s="450"/>
      <c r="AV140" s="450"/>
      <c r="AW140" s="450"/>
      <c r="AX140" s="450"/>
      <c r="AY140" s="450"/>
      <c r="AZ140" s="450"/>
      <c r="BA140" s="450"/>
      <c r="BB140" s="450"/>
      <c r="BC140" s="450"/>
      <c r="BD140" s="450"/>
      <c r="BE140" s="450"/>
      <c r="BF140" s="450"/>
      <c r="BG140" s="450"/>
      <c r="BH140" s="450"/>
      <c r="BI140" s="450"/>
      <c r="BJ140" s="450"/>
      <c r="BK140" s="450"/>
      <c r="BL140" s="450"/>
      <c r="BM140" s="450"/>
    </row>
    <row r="141" spans="4:65" ht="13.5" customHeight="1" x14ac:dyDescent="0.15">
      <c r="D141" s="455" t="s">
        <v>325</v>
      </c>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455"/>
      <c r="AL141" s="455"/>
      <c r="AM141" s="455"/>
      <c r="AN141" s="455"/>
      <c r="AO141" s="455"/>
      <c r="AP141" s="455"/>
      <c r="AQ141" s="455"/>
      <c r="AR141" s="455"/>
      <c r="AS141" s="455"/>
      <c r="AT141" s="455"/>
      <c r="AU141" s="455"/>
      <c r="AV141" s="455"/>
      <c r="AW141" s="455"/>
      <c r="AX141" s="455"/>
      <c r="AY141" s="455"/>
      <c r="AZ141" s="455"/>
      <c r="BA141" s="455"/>
      <c r="BB141" s="455"/>
      <c r="BC141" s="455"/>
      <c r="BD141" s="455"/>
      <c r="BE141" s="455"/>
      <c r="BF141" s="455"/>
      <c r="BG141" s="455"/>
      <c r="BH141" s="455"/>
      <c r="BI141" s="455"/>
      <c r="BJ141" s="455"/>
      <c r="BK141" s="455"/>
      <c r="BL141" s="455"/>
      <c r="BM141" s="455"/>
    </row>
    <row r="142" spans="4:65" ht="13.5" customHeight="1" x14ac:dyDescent="0.15">
      <c r="D142" s="455" t="s">
        <v>326</v>
      </c>
      <c r="E142" s="455"/>
      <c r="F142" s="455"/>
      <c r="G142" s="455"/>
      <c r="H142" s="455"/>
      <c r="I142" s="455"/>
      <c r="J142" s="455"/>
      <c r="K142" s="455"/>
      <c r="L142" s="455"/>
      <c r="M142" s="455"/>
      <c r="N142" s="455"/>
      <c r="O142" s="455"/>
      <c r="P142" s="455"/>
      <c r="Q142" s="455"/>
      <c r="R142" s="455"/>
      <c r="S142" s="455"/>
      <c r="T142" s="455"/>
      <c r="U142" s="455"/>
      <c r="V142" s="455"/>
      <c r="W142" s="455"/>
      <c r="X142" s="455"/>
      <c r="Y142" s="455"/>
      <c r="Z142" s="455"/>
      <c r="AA142" s="455"/>
      <c r="AB142" s="455"/>
      <c r="AC142" s="455"/>
      <c r="AD142" s="455"/>
      <c r="AE142" s="455"/>
      <c r="AF142" s="455"/>
      <c r="AG142" s="455"/>
      <c r="AH142" s="455"/>
      <c r="AI142" s="455"/>
      <c r="AJ142" s="455"/>
      <c r="AK142" s="455"/>
      <c r="AL142" s="455"/>
      <c r="AM142" s="455"/>
      <c r="AN142" s="455"/>
      <c r="AO142" s="455"/>
      <c r="AP142" s="455"/>
      <c r="AQ142" s="455"/>
      <c r="AR142" s="455"/>
      <c r="AS142" s="455"/>
      <c r="AT142" s="455"/>
      <c r="AU142" s="455"/>
      <c r="AV142" s="455"/>
      <c r="AW142" s="455"/>
      <c r="AX142" s="455"/>
      <c r="AY142" s="455"/>
      <c r="AZ142" s="455"/>
      <c r="BA142" s="455"/>
      <c r="BB142" s="455"/>
      <c r="BC142" s="455"/>
      <c r="BD142" s="455"/>
      <c r="BE142" s="455"/>
      <c r="BF142" s="455"/>
      <c r="BG142" s="455"/>
      <c r="BH142" s="455"/>
      <c r="BI142" s="455"/>
      <c r="BJ142" s="455"/>
      <c r="BK142" s="455"/>
      <c r="BL142" s="455"/>
      <c r="BM142" s="455"/>
    </row>
    <row r="143" spans="4:65" s="464" customFormat="1" ht="13.5" customHeight="1" x14ac:dyDescent="0.15">
      <c r="D143" s="455" t="s">
        <v>327</v>
      </c>
      <c r="E143" s="455"/>
      <c r="F143" s="455"/>
      <c r="G143" s="455"/>
      <c r="H143" s="455"/>
      <c r="I143" s="455"/>
      <c r="J143" s="455"/>
      <c r="K143" s="455"/>
      <c r="L143" s="455"/>
      <c r="M143" s="455"/>
      <c r="N143" s="455"/>
      <c r="O143" s="455"/>
      <c r="P143" s="455"/>
      <c r="Q143" s="455"/>
      <c r="R143" s="455"/>
      <c r="S143" s="455"/>
      <c r="T143" s="455"/>
      <c r="U143" s="455"/>
      <c r="V143" s="455"/>
      <c r="W143" s="455"/>
      <c r="X143" s="455"/>
      <c r="Y143" s="455"/>
      <c r="Z143" s="455"/>
      <c r="AA143" s="455"/>
      <c r="AB143" s="455"/>
      <c r="AC143" s="455"/>
      <c r="AD143" s="455"/>
      <c r="AE143" s="455"/>
      <c r="AF143" s="455"/>
      <c r="AG143" s="455"/>
      <c r="AH143" s="455"/>
      <c r="AI143" s="455"/>
      <c r="AJ143" s="455"/>
      <c r="AK143" s="455"/>
      <c r="AL143" s="455"/>
      <c r="AM143" s="455"/>
      <c r="AN143" s="455"/>
      <c r="AO143" s="455"/>
      <c r="AP143" s="455"/>
      <c r="AQ143" s="455"/>
      <c r="AR143" s="455"/>
      <c r="AS143" s="455"/>
      <c r="AT143" s="455"/>
      <c r="AU143" s="455"/>
      <c r="AV143" s="455"/>
      <c r="AW143" s="455"/>
      <c r="AX143" s="455"/>
      <c r="AY143" s="455"/>
      <c r="AZ143" s="455"/>
      <c r="BA143" s="455"/>
      <c r="BB143" s="455"/>
      <c r="BC143" s="455"/>
      <c r="BD143" s="455"/>
      <c r="BE143" s="455"/>
      <c r="BF143" s="455"/>
      <c r="BG143" s="455"/>
      <c r="BH143" s="455"/>
      <c r="BI143" s="455"/>
      <c r="BJ143" s="455"/>
      <c r="BK143" s="455"/>
      <c r="BL143" s="455"/>
      <c r="BM143" s="455"/>
    </row>
    <row r="144" spans="4:65" s="464" customFormat="1" ht="13.5" customHeight="1" x14ac:dyDescent="0.15">
      <c r="D144" s="455" t="s">
        <v>328</v>
      </c>
      <c r="E144" s="455"/>
      <c r="F144" s="455"/>
      <c r="G144" s="455"/>
      <c r="H144" s="455"/>
      <c r="I144" s="455"/>
      <c r="J144" s="455"/>
      <c r="K144" s="455"/>
      <c r="L144" s="455"/>
      <c r="M144" s="455"/>
      <c r="N144" s="455"/>
      <c r="O144" s="455"/>
      <c r="P144" s="455"/>
      <c r="Q144" s="455"/>
      <c r="R144" s="455"/>
      <c r="S144" s="455"/>
      <c r="T144" s="455"/>
      <c r="U144" s="455"/>
      <c r="V144" s="455"/>
      <c r="W144" s="455"/>
      <c r="X144" s="455"/>
      <c r="Y144" s="455"/>
      <c r="Z144" s="455"/>
      <c r="AA144" s="455"/>
      <c r="AB144" s="455"/>
      <c r="AC144" s="455"/>
      <c r="AD144" s="455"/>
      <c r="AE144" s="455"/>
      <c r="AF144" s="455"/>
      <c r="AG144" s="455"/>
      <c r="AH144" s="455"/>
      <c r="AI144" s="455"/>
      <c r="AJ144" s="455"/>
      <c r="AK144" s="455"/>
      <c r="AL144" s="455"/>
      <c r="AM144" s="455"/>
      <c r="AN144" s="455"/>
      <c r="AO144" s="455"/>
      <c r="AP144" s="455"/>
      <c r="AQ144" s="455"/>
      <c r="AR144" s="455"/>
      <c r="AS144" s="455"/>
      <c r="AT144" s="455"/>
      <c r="AU144" s="455"/>
      <c r="AV144" s="455"/>
      <c r="AW144" s="455"/>
      <c r="AX144" s="455"/>
      <c r="AY144" s="455"/>
      <c r="AZ144" s="455"/>
      <c r="BA144" s="455"/>
      <c r="BB144" s="455"/>
      <c r="BC144" s="455"/>
      <c r="BD144" s="455"/>
      <c r="BE144" s="455"/>
      <c r="BF144" s="455"/>
      <c r="BG144" s="455"/>
      <c r="BH144" s="455"/>
      <c r="BI144" s="455"/>
      <c r="BJ144" s="455"/>
      <c r="BK144" s="455"/>
      <c r="BL144" s="455"/>
      <c r="BM144" s="455"/>
    </row>
    <row r="145" spans="4:65" s="464" customFormat="1" ht="13.5" customHeight="1" x14ac:dyDescent="0.15">
      <c r="D145" s="455" t="s">
        <v>127</v>
      </c>
      <c r="E145" s="455"/>
      <c r="F145" s="455"/>
      <c r="G145" s="455"/>
      <c r="H145" s="455"/>
      <c r="I145" s="455"/>
      <c r="J145" s="455"/>
      <c r="K145" s="455"/>
      <c r="L145" s="455"/>
      <c r="M145" s="455"/>
      <c r="N145" s="455"/>
      <c r="O145" s="455"/>
      <c r="P145" s="455"/>
      <c r="Q145" s="455"/>
      <c r="R145" s="455"/>
      <c r="S145" s="455"/>
      <c r="T145" s="455"/>
      <c r="U145" s="455"/>
      <c r="V145" s="455"/>
      <c r="W145" s="455"/>
      <c r="X145" s="455"/>
      <c r="Y145" s="455"/>
      <c r="Z145" s="455"/>
      <c r="AA145" s="455"/>
      <c r="AB145" s="455"/>
      <c r="AC145" s="455"/>
      <c r="AD145" s="455"/>
      <c r="AE145" s="455"/>
      <c r="AF145" s="455"/>
      <c r="AG145" s="455"/>
      <c r="AH145" s="455"/>
      <c r="AI145" s="455"/>
      <c r="AJ145" s="455"/>
      <c r="AK145" s="455"/>
      <c r="AL145" s="455"/>
      <c r="AM145" s="455"/>
      <c r="AN145" s="455"/>
      <c r="AO145" s="455"/>
      <c r="AP145" s="455"/>
      <c r="AQ145" s="455"/>
      <c r="AR145" s="455"/>
      <c r="AS145" s="455"/>
      <c r="AT145" s="455"/>
      <c r="AU145" s="455"/>
      <c r="AV145" s="455"/>
      <c r="AW145" s="455"/>
      <c r="AX145" s="455"/>
      <c r="AY145" s="455"/>
      <c r="AZ145" s="455"/>
      <c r="BA145" s="455"/>
      <c r="BB145" s="455"/>
      <c r="BC145" s="455"/>
      <c r="BD145" s="455"/>
      <c r="BE145" s="455"/>
      <c r="BF145" s="455"/>
      <c r="BG145" s="455"/>
      <c r="BH145" s="455"/>
      <c r="BI145" s="455"/>
      <c r="BJ145" s="455"/>
      <c r="BK145" s="455"/>
      <c r="BL145" s="455"/>
      <c r="BM145" s="455"/>
    </row>
    <row r="146" spans="4:65" s="464" customFormat="1" ht="13.5" customHeight="1" x14ac:dyDescent="0.15">
      <c r="D146" s="455" t="s">
        <v>329</v>
      </c>
      <c r="E146" s="455"/>
      <c r="F146" s="455"/>
      <c r="G146" s="455"/>
      <c r="H146" s="455"/>
      <c r="I146" s="455"/>
      <c r="J146" s="455"/>
      <c r="K146" s="455"/>
      <c r="L146" s="455"/>
      <c r="M146" s="455"/>
      <c r="N146" s="455"/>
      <c r="O146" s="455"/>
      <c r="P146" s="455"/>
      <c r="Q146" s="455"/>
      <c r="R146" s="455"/>
      <c r="S146" s="455"/>
      <c r="T146" s="455"/>
      <c r="U146" s="455"/>
      <c r="V146" s="455"/>
      <c r="W146" s="455"/>
      <c r="X146" s="455"/>
      <c r="Y146" s="455"/>
      <c r="Z146" s="455"/>
      <c r="AA146" s="455"/>
      <c r="AB146" s="455"/>
      <c r="AC146" s="455"/>
      <c r="AD146" s="455"/>
      <c r="AE146" s="455"/>
      <c r="AF146" s="455"/>
      <c r="AG146" s="455"/>
      <c r="AH146" s="455"/>
      <c r="AI146" s="455"/>
      <c r="AJ146" s="455"/>
      <c r="AK146" s="455"/>
      <c r="AL146" s="455"/>
      <c r="AM146" s="455"/>
      <c r="AN146" s="455"/>
      <c r="AO146" s="455"/>
      <c r="AP146" s="455"/>
      <c r="AQ146" s="455"/>
      <c r="AR146" s="455"/>
      <c r="AS146" s="455"/>
      <c r="AT146" s="455"/>
      <c r="AU146" s="455"/>
      <c r="AV146" s="455"/>
      <c r="AW146" s="455"/>
      <c r="AX146" s="455"/>
      <c r="AY146" s="455"/>
      <c r="AZ146" s="455"/>
      <c r="BA146" s="455"/>
      <c r="BB146" s="455"/>
      <c r="BC146" s="455"/>
      <c r="BD146" s="455"/>
      <c r="BE146" s="455"/>
      <c r="BF146" s="455"/>
      <c r="BG146" s="455"/>
      <c r="BH146" s="455"/>
      <c r="BI146" s="455"/>
      <c r="BJ146" s="455"/>
      <c r="BK146" s="455"/>
      <c r="BL146" s="455"/>
      <c r="BM146" s="455"/>
    </row>
    <row r="147" spans="4:65" s="464" customFormat="1" ht="13.5" customHeight="1" x14ac:dyDescent="0.15">
      <c r="D147" s="455" t="s">
        <v>330</v>
      </c>
      <c r="E147" s="455"/>
      <c r="F147" s="455"/>
      <c r="G147" s="455"/>
      <c r="H147" s="455"/>
      <c r="I147" s="455"/>
      <c r="J147" s="455"/>
      <c r="K147" s="455"/>
      <c r="L147" s="455"/>
      <c r="M147" s="455"/>
      <c r="N147" s="455"/>
      <c r="O147" s="455"/>
      <c r="P147" s="455"/>
      <c r="Q147" s="455"/>
      <c r="R147" s="455"/>
      <c r="S147" s="455"/>
      <c r="T147" s="455"/>
      <c r="U147" s="455"/>
      <c r="V147" s="455"/>
      <c r="W147" s="455"/>
      <c r="X147" s="455"/>
      <c r="Y147" s="455"/>
      <c r="Z147" s="455"/>
      <c r="AA147" s="455"/>
      <c r="AB147" s="455"/>
      <c r="AC147" s="455"/>
      <c r="AD147" s="455"/>
      <c r="AE147" s="455"/>
      <c r="AF147" s="455"/>
      <c r="AG147" s="455"/>
      <c r="AH147" s="455"/>
      <c r="AI147" s="455"/>
      <c r="AJ147" s="455"/>
      <c r="AK147" s="455"/>
      <c r="AL147" s="455"/>
      <c r="AM147" s="455"/>
      <c r="AN147" s="455"/>
      <c r="AO147" s="455"/>
      <c r="AP147" s="455"/>
      <c r="AQ147" s="455"/>
      <c r="AR147" s="455"/>
      <c r="AS147" s="455"/>
      <c r="AT147" s="455"/>
      <c r="AU147" s="455"/>
      <c r="AV147" s="455"/>
      <c r="AW147" s="455"/>
      <c r="AX147" s="455"/>
      <c r="AY147" s="455"/>
      <c r="AZ147" s="455"/>
      <c r="BA147" s="455"/>
      <c r="BB147" s="455"/>
      <c r="BC147" s="455"/>
      <c r="BD147" s="455"/>
      <c r="BE147" s="455"/>
      <c r="BF147" s="455"/>
      <c r="BG147" s="455"/>
      <c r="BH147" s="455"/>
      <c r="BI147" s="455"/>
      <c r="BJ147" s="455"/>
      <c r="BK147" s="455"/>
      <c r="BL147" s="455"/>
      <c r="BM147" s="455"/>
    </row>
    <row r="148" spans="4:65" s="464" customFormat="1" ht="13.5" customHeight="1" x14ac:dyDescent="0.15">
      <c r="D148" s="455" t="s">
        <v>331</v>
      </c>
      <c r="E148" s="455"/>
      <c r="F148" s="455"/>
      <c r="G148" s="455"/>
      <c r="H148" s="455"/>
      <c r="I148" s="455"/>
      <c r="J148" s="455"/>
      <c r="K148" s="455"/>
      <c r="L148" s="455"/>
      <c r="M148" s="455"/>
      <c r="N148" s="455"/>
      <c r="O148" s="455"/>
      <c r="P148" s="455"/>
      <c r="Q148" s="455"/>
      <c r="R148" s="455"/>
      <c r="S148" s="455"/>
      <c r="T148" s="455"/>
      <c r="U148" s="455"/>
      <c r="V148" s="455"/>
      <c r="W148" s="455"/>
      <c r="X148" s="455"/>
      <c r="Y148" s="455"/>
      <c r="Z148" s="455"/>
      <c r="AA148" s="455"/>
      <c r="AB148" s="455"/>
      <c r="AC148" s="455"/>
      <c r="AD148" s="455"/>
      <c r="AE148" s="455"/>
      <c r="AF148" s="455"/>
      <c r="AG148" s="455"/>
      <c r="AH148" s="455"/>
      <c r="AI148" s="455"/>
      <c r="AJ148" s="455"/>
      <c r="AK148" s="455"/>
      <c r="AL148" s="455"/>
      <c r="AM148" s="455"/>
      <c r="AN148" s="455"/>
      <c r="AO148" s="455"/>
      <c r="AP148" s="455"/>
      <c r="AQ148" s="455"/>
      <c r="AR148" s="455"/>
      <c r="AS148" s="455"/>
      <c r="AT148" s="455"/>
      <c r="AU148" s="455"/>
      <c r="AV148" s="455"/>
      <c r="AW148" s="455"/>
      <c r="AX148" s="455"/>
      <c r="AY148" s="455"/>
      <c r="AZ148" s="455"/>
      <c r="BA148" s="455"/>
      <c r="BB148" s="455"/>
      <c r="BC148" s="455"/>
      <c r="BD148" s="455"/>
      <c r="BE148" s="455"/>
      <c r="BF148" s="455"/>
      <c r="BG148" s="455"/>
      <c r="BH148" s="455"/>
      <c r="BI148" s="455"/>
      <c r="BJ148" s="455"/>
      <c r="BK148" s="455"/>
      <c r="BL148" s="455"/>
      <c r="BM148" s="455"/>
    </row>
    <row r="149" spans="4:65" s="464" customFormat="1" ht="13.5" customHeight="1" x14ac:dyDescent="0.15">
      <c r="D149" s="455" t="s">
        <v>332</v>
      </c>
      <c r="E149" s="455"/>
      <c r="F149" s="455"/>
      <c r="G149" s="455"/>
      <c r="H149" s="455"/>
      <c r="I149" s="455"/>
      <c r="J149" s="455"/>
      <c r="K149" s="455"/>
      <c r="L149" s="455"/>
      <c r="M149" s="455"/>
      <c r="N149" s="455"/>
      <c r="O149" s="455"/>
      <c r="P149" s="455"/>
      <c r="Q149" s="455"/>
      <c r="R149" s="455"/>
      <c r="S149" s="455"/>
      <c r="T149" s="455"/>
      <c r="U149" s="455"/>
      <c r="V149" s="455"/>
      <c r="W149" s="455"/>
      <c r="X149" s="455"/>
      <c r="Y149" s="455"/>
      <c r="Z149" s="455"/>
      <c r="AA149" s="455"/>
      <c r="AB149" s="455"/>
      <c r="AC149" s="455"/>
      <c r="AD149" s="455"/>
      <c r="AE149" s="455"/>
      <c r="AF149" s="455"/>
      <c r="AG149" s="455"/>
      <c r="AH149" s="455"/>
      <c r="AI149" s="455"/>
      <c r="AJ149" s="455"/>
      <c r="AK149" s="455"/>
      <c r="AL149" s="455"/>
      <c r="AM149" s="455"/>
      <c r="AN149" s="455"/>
      <c r="AO149" s="455"/>
      <c r="AP149" s="455"/>
      <c r="AQ149" s="455"/>
      <c r="AR149" s="455"/>
      <c r="AS149" s="455"/>
      <c r="AT149" s="455"/>
      <c r="AU149" s="455"/>
      <c r="AV149" s="455"/>
      <c r="AW149" s="455"/>
      <c r="AX149" s="455"/>
      <c r="AY149" s="455"/>
      <c r="AZ149" s="455"/>
      <c r="BA149" s="455"/>
      <c r="BB149" s="455"/>
      <c r="BC149" s="455"/>
      <c r="BD149" s="455"/>
      <c r="BE149" s="455"/>
      <c r="BF149" s="455"/>
      <c r="BG149" s="455"/>
      <c r="BH149" s="455"/>
      <c r="BI149" s="455"/>
      <c r="BJ149" s="455"/>
      <c r="BK149" s="455"/>
      <c r="BL149" s="455"/>
      <c r="BM149" s="455"/>
    </row>
    <row r="150" spans="4:65" s="464" customFormat="1" ht="13.5" customHeight="1" x14ac:dyDescent="0.15">
      <c r="D150" s="455" t="s">
        <v>333</v>
      </c>
      <c r="E150" s="455"/>
      <c r="F150" s="455"/>
      <c r="G150" s="455"/>
      <c r="H150" s="455"/>
      <c r="I150" s="455"/>
      <c r="J150" s="455"/>
      <c r="K150" s="455"/>
      <c r="L150" s="455"/>
      <c r="M150" s="455"/>
      <c r="N150" s="455"/>
      <c r="O150" s="455"/>
      <c r="P150" s="455"/>
      <c r="Q150" s="455"/>
      <c r="R150" s="455"/>
      <c r="S150" s="455"/>
      <c r="T150" s="455"/>
      <c r="U150" s="455"/>
      <c r="V150" s="455"/>
      <c r="W150" s="455"/>
      <c r="X150" s="455"/>
      <c r="Y150" s="455"/>
      <c r="Z150" s="455"/>
      <c r="AA150" s="455"/>
      <c r="AB150" s="455"/>
      <c r="AC150" s="455"/>
      <c r="AD150" s="455"/>
      <c r="AE150" s="455"/>
      <c r="AF150" s="455"/>
      <c r="AG150" s="455"/>
      <c r="AH150" s="455"/>
      <c r="AI150" s="455"/>
      <c r="AJ150" s="455"/>
      <c r="AK150" s="455"/>
      <c r="AL150" s="455"/>
      <c r="AM150" s="455"/>
      <c r="AN150" s="455"/>
      <c r="AO150" s="455"/>
      <c r="AP150" s="455"/>
      <c r="AQ150" s="455"/>
      <c r="AR150" s="455"/>
      <c r="AS150" s="455"/>
      <c r="AT150" s="455"/>
      <c r="AU150" s="455"/>
      <c r="AV150" s="455"/>
      <c r="AW150" s="455"/>
      <c r="AX150" s="455"/>
      <c r="AY150" s="455"/>
      <c r="AZ150" s="455"/>
      <c r="BA150" s="455"/>
      <c r="BB150" s="455"/>
      <c r="BC150" s="455"/>
      <c r="BD150" s="455"/>
      <c r="BE150" s="455"/>
      <c r="BF150" s="455"/>
      <c r="BG150" s="455"/>
      <c r="BH150" s="455"/>
      <c r="BI150" s="455"/>
      <c r="BJ150" s="455"/>
      <c r="BK150" s="455"/>
      <c r="BL150" s="455"/>
      <c r="BM150" s="455"/>
    </row>
    <row r="151" spans="4:65" s="464" customFormat="1" ht="13.5" customHeight="1" x14ac:dyDescent="0.15">
      <c r="D151" s="455" t="s">
        <v>334</v>
      </c>
      <c r="E151" s="455"/>
      <c r="F151" s="455"/>
      <c r="G151" s="455"/>
      <c r="H151" s="455"/>
      <c r="I151" s="455"/>
      <c r="J151" s="455"/>
      <c r="K151" s="455"/>
      <c r="L151" s="455"/>
      <c r="M151" s="455"/>
      <c r="N151" s="455"/>
      <c r="O151" s="455"/>
      <c r="P151" s="455"/>
      <c r="Q151" s="455"/>
      <c r="R151" s="455"/>
      <c r="S151" s="455"/>
      <c r="T151" s="455"/>
      <c r="U151" s="455"/>
      <c r="V151" s="455"/>
      <c r="W151" s="455"/>
      <c r="X151" s="455"/>
      <c r="Y151" s="455"/>
      <c r="Z151" s="455"/>
      <c r="AA151" s="455"/>
      <c r="AB151" s="455"/>
      <c r="AC151" s="455"/>
      <c r="AD151" s="455"/>
      <c r="AE151" s="455"/>
      <c r="AF151" s="455"/>
      <c r="AG151" s="455"/>
      <c r="AH151" s="455"/>
      <c r="AI151" s="455"/>
      <c r="AJ151" s="455"/>
      <c r="AK151" s="455"/>
      <c r="AL151" s="455"/>
      <c r="AM151" s="455"/>
      <c r="AN151" s="455"/>
      <c r="AO151" s="455"/>
      <c r="AP151" s="455"/>
      <c r="AQ151" s="455"/>
      <c r="AR151" s="455"/>
      <c r="AS151" s="455"/>
      <c r="AT151" s="455"/>
      <c r="AU151" s="455"/>
      <c r="AV151" s="455"/>
      <c r="AW151" s="455"/>
      <c r="AX151" s="455"/>
      <c r="AY151" s="455"/>
      <c r="AZ151" s="455"/>
      <c r="BA151" s="455"/>
      <c r="BB151" s="455"/>
      <c r="BC151" s="455"/>
      <c r="BD151" s="455"/>
      <c r="BE151" s="455"/>
      <c r="BF151" s="455"/>
      <c r="BG151" s="455"/>
      <c r="BH151" s="455"/>
      <c r="BI151" s="455"/>
      <c r="BJ151" s="455"/>
      <c r="BK151" s="455"/>
      <c r="BL151" s="455"/>
      <c r="BM151" s="455"/>
    </row>
    <row r="152" spans="4:65" s="464" customFormat="1" ht="13.5" customHeight="1" x14ac:dyDescent="0.15">
      <c r="D152" s="455" t="s">
        <v>128</v>
      </c>
      <c r="E152" s="455"/>
      <c r="F152" s="455"/>
      <c r="G152" s="455"/>
      <c r="H152" s="455"/>
      <c r="I152" s="455"/>
      <c r="J152" s="455"/>
      <c r="K152" s="455"/>
      <c r="L152" s="455"/>
      <c r="M152" s="455"/>
      <c r="N152" s="455"/>
      <c r="O152" s="455"/>
      <c r="P152" s="455"/>
      <c r="Q152" s="455"/>
      <c r="R152" s="455"/>
      <c r="S152" s="455"/>
      <c r="T152" s="455"/>
      <c r="U152" s="455"/>
      <c r="V152" s="455"/>
      <c r="W152" s="455"/>
      <c r="X152" s="455"/>
      <c r="Y152" s="455"/>
      <c r="Z152" s="455"/>
      <c r="AA152" s="455"/>
      <c r="AB152" s="455"/>
      <c r="AC152" s="455"/>
      <c r="AD152" s="455"/>
      <c r="AE152" s="455"/>
      <c r="AF152" s="455"/>
      <c r="AG152" s="455"/>
      <c r="AH152" s="455"/>
      <c r="AI152" s="455"/>
      <c r="AJ152" s="455"/>
      <c r="AK152" s="455"/>
      <c r="AL152" s="455"/>
      <c r="AM152" s="455"/>
      <c r="AN152" s="455"/>
      <c r="AO152" s="455"/>
      <c r="AP152" s="455"/>
      <c r="AQ152" s="455"/>
      <c r="AR152" s="455"/>
      <c r="AS152" s="455"/>
      <c r="AT152" s="455"/>
      <c r="AU152" s="455"/>
      <c r="AV152" s="455"/>
      <c r="AW152" s="455"/>
      <c r="AX152" s="455"/>
      <c r="AY152" s="455"/>
      <c r="AZ152" s="455"/>
      <c r="BA152" s="455"/>
      <c r="BB152" s="455"/>
      <c r="BC152" s="455"/>
      <c r="BD152" s="455"/>
      <c r="BE152" s="455"/>
      <c r="BF152" s="455"/>
      <c r="BG152" s="455"/>
      <c r="BH152" s="455"/>
      <c r="BI152" s="455"/>
      <c r="BJ152" s="455"/>
      <c r="BK152" s="455"/>
      <c r="BL152" s="455"/>
      <c r="BM152" s="455"/>
    </row>
    <row r="153" spans="4:65" x14ac:dyDescent="0.15">
      <c r="D153" s="595"/>
      <c r="E153" s="595"/>
      <c r="F153" s="595"/>
      <c r="G153" s="595"/>
      <c r="H153" s="595"/>
      <c r="I153" s="595"/>
      <c r="J153" s="595"/>
      <c r="K153" s="595"/>
      <c r="L153" s="595"/>
      <c r="M153" s="595"/>
      <c r="N153" s="595"/>
      <c r="O153" s="595"/>
      <c r="P153" s="595"/>
      <c r="Q153" s="595"/>
      <c r="R153" s="595"/>
      <c r="S153" s="595"/>
      <c r="T153" s="595"/>
      <c r="U153" s="595"/>
      <c r="V153" s="595"/>
      <c r="W153" s="595"/>
      <c r="X153" s="595"/>
      <c r="Y153" s="595"/>
      <c r="Z153" s="595"/>
      <c r="AA153" s="595"/>
      <c r="AB153" s="595"/>
      <c r="AC153" s="595"/>
      <c r="AD153" s="595"/>
      <c r="AE153" s="595"/>
      <c r="AF153" s="595"/>
      <c r="AG153" s="595"/>
      <c r="AH153" s="595"/>
      <c r="AI153" s="595"/>
      <c r="AJ153" s="595"/>
      <c r="AK153" s="595"/>
      <c r="AL153" s="595"/>
      <c r="AM153" s="595"/>
      <c r="AN153" s="595"/>
      <c r="AO153" s="595"/>
      <c r="AP153" s="595"/>
      <c r="AQ153" s="595"/>
      <c r="AR153" s="595"/>
      <c r="AS153" s="595"/>
      <c r="AT153" s="595"/>
      <c r="AU153" s="595"/>
      <c r="AV153" s="595"/>
      <c r="AW153" s="595"/>
      <c r="AX153" s="595"/>
      <c r="AY153" s="595"/>
      <c r="AZ153" s="595"/>
      <c r="BA153" s="595"/>
      <c r="BB153" s="595"/>
      <c r="BC153" s="595"/>
      <c r="BD153" s="595"/>
      <c r="BE153" s="595"/>
      <c r="BF153" s="595"/>
      <c r="BG153" s="595"/>
      <c r="BH153" s="595"/>
      <c r="BI153" s="595"/>
      <c r="BJ153" s="595"/>
      <c r="BK153" s="595"/>
      <c r="BL153" s="595"/>
    </row>
    <row r="154" spans="4:65" ht="13.5" customHeight="1" x14ac:dyDescent="0.15"/>
  </sheetData>
  <mergeCells count="515">
    <mergeCell ref="A2:BM2"/>
    <mergeCell ref="A3:J3"/>
    <mergeCell ref="K3:BH3"/>
    <mergeCell ref="BI3:BM3"/>
    <mergeCell ref="A4:J4"/>
    <mergeCell ref="K4:BH4"/>
    <mergeCell ref="A5:J5"/>
    <mergeCell ref="K5:BH5"/>
    <mergeCell ref="A6:A37"/>
    <mergeCell ref="B6:B20"/>
    <mergeCell ref="C6:L6"/>
    <mergeCell ref="M6:V6"/>
    <mergeCell ref="W6:BH6"/>
    <mergeCell ref="C10:J10"/>
    <mergeCell ref="M10:R10"/>
    <mergeCell ref="C11:J11"/>
    <mergeCell ref="M11:R11"/>
    <mergeCell ref="C13:J13"/>
    <mergeCell ref="M13:R13"/>
    <mergeCell ref="C14:J14"/>
    <mergeCell ref="M14:R14"/>
    <mergeCell ref="C15:J15"/>
    <mergeCell ref="M15:R15"/>
    <mergeCell ref="BI6:BM6"/>
    <mergeCell ref="C7:J7"/>
    <mergeCell ref="M7:R7"/>
    <mergeCell ref="M8:R8"/>
    <mergeCell ref="C9:J9"/>
    <mergeCell ref="M9:R9"/>
    <mergeCell ref="C20:J20"/>
    <mergeCell ref="M20:R20"/>
    <mergeCell ref="B21:B26"/>
    <mergeCell ref="C21:L21"/>
    <mergeCell ref="M21:V21"/>
    <mergeCell ref="C17:J17"/>
    <mergeCell ref="M17:R17"/>
    <mergeCell ref="C18:J18"/>
    <mergeCell ref="M18:R18"/>
    <mergeCell ref="C19:J19"/>
    <mergeCell ref="M19:R19"/>
    <mergeCell ref="B32:B36"/>
    <mergeCell ref="C32:L32"/>
    <mergeCell ref="C36:J36"/>
    <mergeCell ref="M32:V32"/>
    <mergeCell ref="BI21:BM21"/>
    <mergeCell ref="C22:J22"/>
    <mergeCell ref="C24:J24"/>
    <mergeCell ref="C25:J25"/>
    <mergeCell ref="C26:J26"/>
    <mergeCell ref="B27:B31"/>
    <mergeCell ref="C27:L27"/>
    <mergeCell ref="M27:V27"/>
    <mergeCell ref="W27:BH27"/>
    <mergeCell ref="BI27:BM27"/>
    <mergeCell ref="W21:BH21"/>
    <mergeCell ref="BI32:BM32"/>
    <mergeCell ref="C33:J33"/>
    <mergeCell ref="C34:J34"/>
    <mergeCell ref="C35:J35"/>
    <mergeCell ref="C28:J28"/>
    <mergeCell ref="C29:J29"/>
    <mergeCell ref="C30:J30"/>
    <mergeCell ref="C31:J31"/>
    <mergeCell ref="B37:J37"/>
    <mergeCell ref="K37:BH37"/>
    <mergeCell ref="BI37:BM37"/>
    <mergeCell ref="W32:BH32"/>
    <mergeCell ref="A38:A66"/>
    <mergeCell ref="B38:B44"/>
    <mergeCell ref="C38:L40"/>
    <mergeCell ref="M38:AY38"/>
    <mergeCell ref="BB38:BD40"/>
    <mergeCell ref="BE38:BH40"/>
    <mergeCell ref="BI38:BM40"/>
    <mergeCell ref="AZ39:BA40"/>
    <mergeCell ref="AT40:AY40"/>
    <mergeCell ref="C41:L41"/>
    <mergeCell ref="M41:P41"/>
    <mergeCell ref="R41:U41"/>
    <mergeCell ref="W41:Z41"/>
    <mergeCell ref="AB41:AE41"/>
    <mergeCell ref="AG41:AJ41"/>
    <mergeCell ref="AL41:AR41"/>
    <mergeCell ref="AT41:AX41"/>
    <mergeCell ref="M39:Q40"/>
    <mergeCell ref="R39:V40"/>
    <mergeCell ref="W39:AA40"/>
    <mergeCell ref="AB39:AF40"/>
    <mergeCell ref="AG39:AK40"/>
    <mergeCell ref="AL39:AS40"/>
    <mergeCell ref="BB41:BC41"/>
    <mergeCell ref="BE41:BG41"/>
    <mergeCell ref="BI41:BM44"/>
    <mergeCell ref="C42:L42"/>
    <mergeCell ref="M42:P42"/>
    <mergeCell ref="R42:U42"/>
    <mergeCell ref="W42:Z42"/>
    <mergeCell ref="AB42:AE42"/>
    <mergeCell ref="AG42:AJ42"/>
    <mergeCell ref="AL42:AR42"/>
    <mergeCell ref="AT42:AX42"/>
    <mergeCell ref="BB42:BC42"/>
    <mergeCell ref="BE42:BG42"/>
    <mergeCell ref="C43:L43"/>
    <mergeCell ref="M43:Q43"/>
    <mergeCell ref="R43:V43"/>
    <mergeCell ref="W43:AA43"/>
    <mergeCell ref="AB43:AF43"/>
    <mergeCell ref="AG43:AK43"/>
    <mergeCell ref="AL43:AR43"/>
    <mergeCell ref="AT43:AX43"/>
    <mergeCell ref="AZ43:BA43"/>
    <mergeCell ref="BB43:BD43"/>
    <mergeCell ref="BE43:BH43"/>
    <mergeCell ref="C44:L44"/>
    <mergeCell ref="M44:P44"/>
    <mergeCell ref="R44:U44"/>
    <mergeCell ref="W44:Z44"/>
    <mergeCell ref="AB44:AE44"/>
    <mergeCell ref="AG44:AJ44"/>
    <mergeCell ref="AL44:AR44"/>
    <mergeCell ref="AT44:AX44"/>
    <mergeCell ref="BB44:BC44"/>
    <mergeCell ref="BE44:BH44"/>
    <mergeCell ref="BH45:BI48"/>
    <mergeCell ref="BE46:BG48"/>
    <mergeCell ref="AE47:AG48"/>
    <mergeCell ref="BJ45:BL48"/>
    <mergeCell ref="BM45:BM48"/>
    <mergeCell ref="BN45:BN48"/>
    <mergeCell ref="M46:O48"/>
    <mergeCell ref="P46:R48"/>
    <mergeCell ref="S46:U48"/>
    <mergeCell ref="V46:X48"/>
    <mergeCell ref="Y46:AA48"/>
    <mergeCell ref="AB46:AD48"/>
    <mergeCell ref="AQ46:AS48"/>
    <mergeCell ref="BB48:BD48"/>
    <mergeCell ref="AH47:AJ48"/>
    <mergeCell ref="AT47:AV48"/>
    <mergeCell ref="AW47:AY48"/>
    <mergeCell ref="AK48:AM48"/>
    <mergeCell ref="AN48:AP48"/>
    <mergeCell ref="AZ48:BA48"/>
    <mergeCell ref="B45:B53"/>
    <mergeCell ref="C45:L48"/>
    <mergeCell ref="M45:BG45"/>
    <mergeCell ref="C49:L49"/>
    <mergeCell ref="M49:N49"/>
    <mergeCell ref="P49:Q49"/>
    <mergeCell ref="S49:T49"/>
    <mergeCell ref="V49:W49"/>
    <mergeCell ref="Y49:Z49"/>
    <mergeCell ref="AB49:AD49"/>
    <mergeCell ref="BE49:BF49"/>
    <mergeCell ref="C51:L51"/>
    <mergeCell ref="M51:N51"/>
    <mergeCell ref="P51:Q51"/>
    <mergeCell ref="S51:T51"/>
    <mergeCell ref="V51:W51"/>
    <mergeCell ref="P52:R52"/>
    <mergeCell ref="S52:U52"/>
    <mergeCell ref="V52:X52"/>
    <mergeCell ref="Y52:AA52"/>
    <mergeCell ref="BJ49:BK49"/>
    <mergeCell ref="C50:L50"/>
    <mergeCell ref="M50:N50"/>
    <mergeCell ref="P50:Q50"/>
    <mergeCell ref="S50:T50"/>
    <mergeCell ref="V50:W50"/>
    <mergeCell ref="Y50:Z50"/>
    <mergeCell ref="AB50:AD50"/>
    <mergeCell ref="AK49:AM49"/>
    <mergeCell ref="AN49:AP49"/>
    <mergeCell ref="AQ49:AR49"/>
    <mergeCell ref="AT49:AU49"/>
    <mergeCell ref="AW49:AY49"/>
    <mergeCell ref="AZ49:BA49"/>
    <mergeCell ref="AE49:AG49"/>
    <mergeCell ref="AH49:AJ49"/>
    <mergeCell ref="AE50:AG50"/>
    <mergeCell ref="AH50:AJ50"/>
    <mergeCell ref="AK50:AM50"/>
    <mergeCell ref="AN50:AP50"/>
    <mergeCell ref="BB49:BD49"/>
    <mergeCell ref="BJ51:BK51"/>
    <mergeCell ref="Y51:Z51"/>
    <mergeCell ref="AB51:AC51"/>
    <mergeCell ref="AE51:AF51"/>
    <mergeCell ref="AH51:AI51"/>
    <mergeCell ref="AK51:AL51"/>
    <mergeCell ref="AN51:AO51"/>
    <mergeCell ref="AW50:AY50"/>
    <mergeCell ref="AZ50:BA50"/>
    <mergeCell ref="BB50:BD50"/>
    <mergeCell ref="BE50:BF50"/>
    <mergeCell ref="BJ50:BK50"/>
    <mergeCell ref="AQ50:AR50"/>
    <mergeCell ref="AT50:AU50"/>
    <mergeCell ref="AQ51:AR51"/>
    <mergeCell ref="AT51:AU51"/>
    <mergeCell ref="AW51:AX51"/>
    <mergeCell ref="BB51:BC51"/>
    <mergeCell ref="BE51:BF51"/>
    <mergeCell ref="BJ52:BL52"/>
    <mergeCell ref="BM52:BM53"/>
    <mergeCell ref="C53:L53"/>
    <mergeCell ref="M53:N53"/>
    <mergeCell ref="P53:Q53"/>
    <mergeCell ref="S53:T53"/>
    <mergeCell ref="V53:W53"/>
    <mergeCell ref="Y53:Z53"/>
    <mergeCell ref="AB53:AC53"/>
    <mergeCell ref="AE53:AF53"/>
    <mergeCell ref="AT52:AU52"/>
    <mergeCell ref="AW52:AY52"/>
    <mergeCell ref="AZ52:BA52"/>
    <mergeCell ref="BB52:BD52"/>
    <mergeCell ref="BE52:BG52"/>
    <mergeCell ref="BH52:BI52"/>
    <mergeCell ref="AB52:AD52"/>
    <mergeCell ref="AE52:AG52"/>
    <mergeCell ref="AH52:AJ52"/>
    <mergeCell ref="AK52:AM52"/>
    <mergeCell ref="AN52:AP52"/>
    <mergeCell ref="AQ52:AR52"/>
    <mergeCell ref="C52:L52"/>
    <mergeCell ref="M52:O52"/>
    <mergeCell ref="BJ53:BL53"/>
    <mergeCell ref="B54:B59"/>
    <mergeCell ref="C54:L56"/>
    <mergeCell ref="M54:AY54"/>
    <mergeCell ref="BB54:BD56"/>
    <mergeCell ref="BE54:BH56"/>
    <mergeCell ref="BI54:BM56"/>
    <mergeCell ref="M55:Q56"/>
    <mergeCell ref="AH53:AI53"/>
    <mergeCell ref="AK53:AL53"/>
    <mergeCell ref="AN53:AO53"/>
    <mergeCell ref="AQ53:AR53"/>
    <mergeCell ref="AT53:AU53"/>
    <mergeCell ref="AW53:AX53"/>
    <mergeCell ref="W55:AA56"/>
    <mergeCell ref="AB55:AF56"/>
    <mergeCell ref="AG55:AK56"/>
    <mergeCell ref="AT55:AY56"/>
    <mergeCell ref="AZ55:BA56"/>
    <mergeCell ref="R56:V56"/>
    <mergeCell ref="AL56:AS56"/>
    <mergeCell ref="BB53:BC53"/>
    <mergeCell ref="BE53:BF53"/>
    <mergeCell ref="AL57:AR57"/>
    <mergeCell ref="AT57:AX57"/>
    <mergeCell ref="BB57:BC57"/>
    <mergeCell ref="BE57:BG57"/>
    <mergeCell ref="BI57:BM59"/>
    <mergeCell ref="C58:L58"/>
    <mergeCell ref="M58:P58"/>
    <mergeCell ref="R58:U58"/>
    <mergeCell ref="W58:Z58"/>
    <mergeCell ref="AB58:AE58"/>
    <mergeCell ref="C57:L57"/>
    <mergeCell ref="M57:P57"/>
    <mergeCell ref="R57:U57"/>
    <mergeCell ref="W57:Z57"/>
    <mergeCell ref="AB57:AE57"/>
    <mergeCell ref="AG57:AJ57"/>
    <mergeCell ref="AG58:AJ58"/>
    <mergeCell ref="AL58:AR58"/>
    <mergeCell ref="AT58:AX58"/>
    <mergeCell ref="BB58:BC58"/>
    <mergeCell ref="BE58:BG58"/>
    <mergeCell ref="C59:L59"/>
    <mergeCell ref="M59:P59"/>
    <mergeCell ref="R59:U59"/>
    <mergeCell ref="W59:Z59"/>
    <mergeCell ref="AB59:AE59"/>
    <mergeCell ref="AG59:AJ59"/>
    <mergeCell ref="AL59:AR59"/>
    <mergeCell ref="AT59:AX59"/>
    <mergeCell ref="BB59:BC59"/>
    <mergeCell ref="BE59:BG59"/>
    <mergeCell ref="B60:B66"/>
    <mergeCell ref="C60:L63"/>
    <mergeCell ref="M60:AY60"/>
    <mergeCell ref="BB60:BD63"/>
    <mergeCell ref="BE60:BH63"/>
    <mergeCell ref="AL64:AR64"/>
    <mergeCell ref="AT64:AX64"/>
    <mergeCell ref="BB64:BC64"/>
    <mergeCell ref="BE64:BG64"/>
    <mergeCell ref="AT66:AX66"/>
    <mergeCell ref="BB66:BC66"/>
    <mergeCell ref="BE66:BG66"/>
    <mergeCell ref="BI60:BM63"/>
    <mergeCell ref="M61:Q63"/>
    <mergeCell ref="AG61:AK63"/>
    <mergeCell ref="R62:V63"/>
    <mergeCell ref="W62:AA63"/>
    <mergeCell ref="AL62:AS63"/>
    <mergeCell ref="AT62:AY63"/>
    <mergeCell ref="AB63:AF63"/>
    <mergeCell ref="AZ63:BA63"/>
    <mergeCell ref="BI64:BM66"/>
    <mergeCell ref="C65:L65"/>
    <mergeCell ref="M65:P65"/>
    <mergeCell ref="R65:U65"/>
    <mergeCell ref="W65:Z65"/>
    <mergeCell ref="AB65:AE65"/>
    <mergeCell ref="C64:L64"/>
    <mergeCell ref="M64:P64"/>
    <mergeCell ref="R64:U64"/>
    <mergeCell ref="W64:Z64"/>
    <mergeCell ref="AB64:AE64"/>
    <mergeCell ref="AG64:AJ64"/>
    <mergeCell ref="AG65:AJ65"/>
    <mergeCell ref="AL65:AR65"/>
    <mergeCell ref="AT65:AX65"/>
    <mergeCell ref="BB65:BC65"/>
    <mergeCell ref="BE65:BG65"/>
    <mergeCell ref="C66:L66"/>
    <mergeCell ref="M66:P66"/>
    <mergeCell ref="R66:U66"/>
    <mergeCell ref="W66:Z66"/>
    <mergeCell ref="AB66:AE66"/>
    <mergeCell ref="AG66:AJ66"/>
    <mergeCell ref="AL66:AR66"/>
    <mergeCell ref="A67:A96"/>
    <mergeCell ref="B67:B71"/>
    <mergeCell ref="C67:N67"/>
    <mergeCell ref="O67:W67"/>
    <mergeCell ref="X67:AF67"/>
    <mergeCell ref="AG67:AQ67"/>
    <mergeCell ref="AR67:AY67"/>
    <mergeCell ref="AZ67:BH67"/>
    <mergeCell ref="BI67:BM67"/>
    <mergeCell ref="C68:N68"/>
    <mergeCell ref="O68:W68"/>
    <mergeCell ref="X68:AD68"/>
    <mergeCell ref="AE68:AF68"/>
    <mergeCell ref="AG68:AO68"/>
    <mergeCell ref="AP68:AQ68"/>
    <mergeCell ref="AR68:AW68"/>
    <mergeCell ref="AX68:AY68"/>
    <mergeCell ref="AZ68:BG68"/>
    <mergeCell ref="BI68:BM96"/>
    <mergeCell ref="C69:N69"/>
    <mergeCell ref="O69:W69"/>
    <mergeCell ref="X69:AD69"/>
    <mergeCell ref="AE69:AF69"/>
    <mergeCell ref="AG69:AO69"/>
    <mergeCell ref="AP69:AQ69"/>
    <mergeCell ref="AR69:AW69"/>
    <mergeCell ref="AX69:AY69"/>
    <mergeCell ref="AZ69:BG69"/>
    <mergeCell ref="C70:N70"/>
    <mergeCell ref="O70:U70"/>
    <mergeCell ref="V70:W70"/>
    <mergeCell ref="X70:AD70"/>
    <mergeCell ref="AE70:AF70"/>
    <mergeCell ref="AG70:AO70"/>
    <mergeCell ref="AP70:AQ70"/>
    <mergeCell ref="AR70:AW70"/>
    <mergeCell ref="AX70:AY70"/>
    <mergeCell ref="AZ70:BG70"/>
    <mergeCell ref="C71:N71"/>
    <mergeCell ref="O71:W71"/>
    <mergeCell ref="X71:AD71"/>
    <mergeCell ref="AE71:AF71"/>
    <mergeCell ref="AG71:AO71"/>
    <mergeCell ref="AP71:AQ71"/>
    <mergeCell ref="AR71:AW71"/>
    <mergeCell ref="AX71:AY71"/>
    <mergeCell ref="AZ71:BG71"/>
    <mergeCell ref="B72:B81"/>
    <mergeCell ref="C72:N72"/>
    <mergeCell ref="O72:W72"/>
    <mergeCell ref="X72:AF72"/>
    <mergeCell ref="AG72:AQ72"/>
    <mergeCell ref="AR72:AY72"/>
    <mergeCell ref="AZ72:BH72"/>
    <mergeCell ref="C73:N73"/>
    <mergeCell ref="AR73:AW73"/>
    <mergeCell ref="AX73:AY73"/>
    <mergeCell ref="AZ73:BG73"/>
    <mergeCell ref="C74:C77"/>
    <mergeCell ref="D74:N74"/>
    <mergeCell ref="O74:AF74"/>
    <mergeCell ref="D75:N75"/>
    <mergeCell ref="O75:AD75"/>
    <mergeCell ref="AE75:AF75"/>
    <mergeCell ref="D76:N76"/>
    <mergeCell ref="O73:U73"/>
    <mergeCell ref="V73:W73"/>
    <mergeCell ref="X73:AD73"/>
    <mergeCell ref="AE73:AF73"/>
    <mergeCell ref="AG73:AO73"/>
    <mergeCell ref="AP73:AQ73"/>
    <mergeCell ref="O76:AD76"/>
    <mergeCell ref="AE76:AF76"/>
    <mergeCell ref="D77:N77"/>
    <mergeCell ref="O77:AD77"/>
    <mergeCell ref="AE77:AF77"/>
    <mergeCell ref="C78:C81"/>
    <mergeCell ref="D78:N78"/>
    <mergeCell ref="O78:W78"/>
    <mergeCell ref="X78:AF78"/>
    <mergeCell ref="D81:N81"/>
    <mergeCell ref="O81:U81"/>
    <mergeCell ref="V81:W81"/>
    <mergeCell ref="X81:AD81"/>
    <mergeCell ref="AE81:AF81"/>
    <mergeCell ref="D80:N80"/>
    <mergeCell ref="O80:U80"/>
    <mergeCell ref="V80:W80"/>
    <mergeCell ref="X80:AD80"/>
    <mergeCell ref="AE80:AF80"/>
    <mergeCell ref="AG78:AQ78"/>
    <mergeCell ref="AR78:AY78"/>
    <mergeCell ref="AZ78:BH78"/>
    <mergeCell ref="D79:N79"/>
    <mergeCell ref="O79:U79"/>
    <mergeCell ref="V79:W79"/>
    <mergeCell ref="X79:AD79"/>
    <mergeCell ref="AE79:AF79"/>
    <mergeCell ref="AG79:AO79"/>
    <mergeCell ref="AP79:AQ79"/>
    <mergeCell ref="AR79:AW79"/>
    <mergeCell ref="AX79:AY79"/>
    <mergeCell ref="AZ79:BF79"/>
    <mergeCell ref="BG79:BH79"/>
    <mergeCell ref="C85:I86"/>
    <mergeCell ref="AG80:AO80"/>
    <mergeCell ref="AG81:AO81"/>
    <mergeCell ref="AP81:AQ81"/>
    <mergeCell ref="AR81:AW81"/>
    <mergeCell ref="AX81:AY81"/>
    <mergeCell ref="AZ81:BF81"/>
    <mergeCell ref="BG81:BH81"/>
    <mergeCell ref="AP80:AQ80"/>
    <mergeCell ref="AR80:AW80"/>
    <mergeCell ref="AX80:AY80"/>
    <mergeCell ref="AZ80:BF80"/>
    <mergeCell ref="BG80:BH80"/>
    <mergeCell ref="J83:S84"/>
    <mergeCell ref="T83:U84"/>
    <mergeCell ref="V83:AE84"/>
    <mergeCell ref="AF83:AG84"/>
    <mergeCell ref="J85:S86"/>
    <mergeCell ref="T85:U86"/>
    <mergeCell ref="V85:AE86"/>
    <mergeCell ref="AF85:AG86"/>
    <mergeCell ref="AH89:AS89"/>
    <mergeCell ref="C90:I90"/>
    <mergeCell ref="J90:O90"/>
    <mergeCell ref="Q90:R90"/>
    <mergeCell ref="T90:U90"/>
    <mergeCell ref="V90:AA90"/>
    <mergeCell ref="AC90:AD90"/>
    <mergeCell ref="AF90:AG90"/>
    <mergeCell ref="AH90:AL90"/>
    <mergeCell ref="AN90:AP90"/>
    <mergeCell ref="AR90:AS90"/>
    <mergeCell ref="AH92:AL92"/>
    <mergeCell ref="AN92:AP92"/>
    <mergeCell ref="AR92:AS92"/>
    <mergeCell ref="C91:I91"/>
    <mergeCell ref="J91:O91"/>
    <mergeCell ref="Q91:R91"/>
    <mergeCell ref="T91:U91"/>
    <mergeCell ref="V91:AA91"/>
    <mergeCell ref="AC91:AD91"/>
    <mergeCell ref="AF91:AG91"/>
    <mergeCell ref="AH91:AL91"/>
    <mergeCell ref="AN91:AP91"/>
    <mergeCell ref="D153:BL153"/>
    <mergeCell ref="C95:I95"/>
    <mergeCell ref="J95:U95"/>
    <mergeCell ref="V95:W95"/>
    <mergeCell ref="C96:I96"/>
    <mergeCell ref="J96:U96"/>
    <mergeCell ref="V96:W96"/>
    <mergeCell ref="AF93:AG93"/>
    <mergeCell ref="AH93:AL93"/>
    <mergeCell ref="AN93:AP93"/>
    <mergeCell ref="AR93:AS93"/>
    <mergeCell ref="B94:I94"/>
    <mergeCell ref="J94:W94"/>
    <mergeCell ref="B82:B93"/>
    <mergeCell ref="C82:I82"/>
    <mergeCell ref="J82:U82"/>
    <mergeCell ref="V82:AG82"/>
    <mergeCell ref="C83:I84"/>
    <mergeCell ref="AR91:AS91"/>
    <mergeCell ref="C92:I92"/>
    <mergeCell ref="J92:O92"/>
    <mergeCell ref="Q92:R92"/>
    <mergeCell ref="T92:U92"/>
    <mergeCell ref="V92:AA92"/>
    <mergeCell ref="C87:I87"/>
    <mergeCell ref="J87:S87"/>
    <mergeCell ref="T87:U87"/>
    <mergeCell ref="V87:AE87"/>
    <mergeCell ref="AF87:AG87"/>
    <mergeCell ref="C93:I93"/>
    <mergeCell ref="J93:O93"/>
    <mergeCell ref="Q93:R93"/>
    <mergeCell ref="T93:U93"/>
    <mergeCell ref="V93:AA93"/>
    <mergeCell ref="AC93:AD93"/>
    <mergeCell ref="AC92:AD92"/>
    <mergeCell ref="AF92:AG92"/>
    <mergeCell ref="C88:I89"/>
    <mergeCell ref="J88:U89"/>
    <mergeCell ref="V88:AG89"/>
  </mergeCells>
  <phoneticPr fontId="1"/>
  <printOptions horizontalCentered="1"/>
  <pageMargins left="0.39370078740157483" right="0.39370078740157483" top="0.78740157480314965" bottom="0.39370078740157483" header="0.31496062992125984" footer="0.31496062992125984"/>
  <pageSetup paperSize="9" fitToHeight="0" orientation="landscape" cellComments="asDisplayed" r:id="rId1"/>
  <rowBreaks count="4" manualBreakCount="4">
    <brk id="31" max="64" man="1"/>
    <brk id="66" max="64" man="1"/>
    <brk id="96" max="64" man="1"/>
    <brk id="133" max="6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38CA5-5B9F-4CAA-A158-0AD84ACBD80A}">
  <sheetPr>
    <tabColor rgb="FFFFFF00"/>
    <pageSetUpPr fitToPage="1"/>
  </sheetPr>
  <dimension ref="A1:BT187"/>
  <sheetViews>
    <sheetView showGridLines="0" topLeftCell="A97" zoomScaleNormal="100" zoomScaleSheetLayoutView="90" workbookViewId="0">
      <selection sqref="A1:BT122"/>
    </sheetView>
  </sheetViews>
  <sheetFormatPr defaultColWidth="9" defaultRowHeight="13.5" x14ac:dyDescent="0.15"/>
  <cols>
    <col min="1" max="12" width="2.5" style="249" customWidth="1"/>
    <col min="13" max="27" width="1.625" style="249" customWidth="1"/>
    <col min="28" max="29" width="2" style="249" customWidth="1"/>
    <col min="30" max="37" width="1.625" style="249" customWidth="1"/>
    <col min="38" max="40" width="2" style="249" customWidth="1"/>
    <col min="41" max="41" width="2.375" style="249" customWidth="1"/>
    <col min="42" max="42" width="1.625" style="249" customWidth="1"/>
    <col min="43" max="43" width="2.25" style="249" customWidth="1"/>
    <col min="44" max="45" width="1.5" style="249" customWidth="1"/>
    <col min="46" max="46" width="1.875" style="249" customWidth="1"/>
    <col min="47" max="49" width="1.625" style="249" customWidth="1"/>
    <col min="50" max="51" width="3.125" style="249" customWidth="1"/>
    <col min="52" max="52" width="2" style="249" customWidth="1"/>
    <col min="53" max="53" width="3.375" style="249" customWidth="1"/>
    <col min="54" max="54" width="2" style="249" customWidth="1"/>
    <col min="55" max="55" width="2.75" style="249" customWidth="1"/>
    <col min="56" max="58" width="2.125" style="249" customWidth="1"/>
    <col min="59" max="59" width="2.875" style="249" customWidth="1"/>
    <col min="60" max="60" width="4.5" style="249" customWidth="1"/>
    <col min="61" max="61" width="2.875" style="249" customWidth="1"/>
    <col min="62" max="62" width="2.125" style="249" customWidth="1"/>
    <col min="63" max="63" width="2.875" style="249" customWidth="1"/>
    <col min="64" max="64" width="3" style="249" customWidth="1"/>
    <col min="65" max="68" width="1.125" style="249" customWidth="1"/>
    <col min="69" max="69" width="6.125" style="249" customWidth="1"/>
    <col min="70" max="70" width="1.625" style="249" customWidth="1"/>
    <col min="71" max="71" width="5.125" style="249" customWidth="1"/>
    <col min="72" max="72" width="2.875" style="249" customWidth="1"/>
    <col min="73" max="16384" width="9" style="249"/>
  </cols>
  <sheetData>
    <row r="1" spans="1:72" s="19" customFormat="1" ht="24" customHeight="1" x14ac:dyDescent="0.15">
      <c r="C1" s="63" t="s">
        <v>393</v>
      </c>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987" t="s">
        <v>463</v>
      </c>
      <c r="BP1" s="987"/>
      <c r="BQ1" s="987"/>
      <c r="BR1" s="987"/>
      <c r="BS1" s="987"/>
    </row>
    <row r="2" spans="1:72" customFormat="1" ht="18.75" x14ac:dyDescent="0.15">
      <c r="A2" s="1231" t="s">
        <v>586</v>
      </c>
      <c r="B2" s="1231"/>
      <c r="C2" s="1231"/>
      <c r="D2" s="1231"/>
      <c r="E2" s="1231"/>
      <c r="F2" s="1231"/>
      <c r="G2" s="1231"/>
      <c r="H2" s="1231"/>
      <c r="I2" s="1231"/>
      <c r="J2" s="1231"/>
      <c r="K2" s="1231"/>
      <c r="L2" s="1231"/>
      <c r="M2" s="1231"/>
      <c r="N2" s="1231"/>
      <c r="O2" s="1231"/>
      <c r="P2" s="1231"/>
      <c r="Q2" s="1231"/>
      <c r="R2" s="1231"/>
      <c r="S2" s="1231"/>
      <c r="T2" s="1231"/>
      <c r="U2" s="1231"/>
      <c r="V2" s="1231"/>
      <c r="W2" s="1231"/>
      <c r="X2" s="1231"/>
      <c r="Y2" s="1231"/>
      <c r="Z2" s="1231"/>
      <c r="AA2" s="1231"/>
      <c r="AB2" s="1231"/>
      <c r="AC2" s="1231"/>
      <c r="AD2" s="1231"/>
      <c r="AE2" s="1231"/>
      <c r="AF2" s="1231"/>
      <c r="AG2" s="1231"/>
      <c r="AH2" s="1231"/>
      <c r="AI2" s="1231"/>
      <c r="AJ2" s="1231"/>
      <c r="AK2" s="1231"/>
      <c r="AL2" s="1231"/>
      <c r="AM2" s="1231"/>
      <c r="AN2" s="1231"/>
      <c r="AO2" s="1231"/>
      <c r="AP2" s="1231"/>
      <c r="AQ2" s="1231"/>
      <c r="AR2" s="1231"/>
      <c r="AS2" s="1231"/>
      <c r="AT2" s="1231"/>
      <c r="AU2" s="1231"/>
      <c r="AV2" s="1231"/>
      <c r="AW2" s="1231"/>
      <c r="AX2" s="1231"/>
      <c r="AY2" s="1231"/>
      <c r="AZ2" s="1231"/>
      <c r="BA2" s="1231"/>
      <c r="BB2" s="1231"/>
      <c r="BC2" s="1231"/>
      <c r="BD2" s="1231"/>
      <c r="BE2" s="1231"/>
      <c r="BF2" s="1231"/>
      <c r="BG2" s="1231"/>
      <c r="BH2" s="1231"/>
      <c r="BI2" s="1231"/>
      <c r="BJ2" s="1231"/>
      <c r="BK2" s="1231"/>
      <c r="BL2" s="1231"/>
      <c r="BM2" s="1231"/>
      <c r="BN2" s="1231"/>
      <c r="BO2" s="1231"/>
      <c r="BP2" s="1231"/>
      <c r="BQ2" s="1231"/>
      <c r="BR2" s="1231"/>
      <c r="BS2" s="1231"/>
      <c r="BT2" s="534"/>
    </row>
    <row r="3" spans="1:72" ht="15" customHeight="1" x14ac:dyDescent="0.15">
      <c r="A3" s="970" t="s">
        <v>1</v>
      </c>
      <c r="B3" s="971"/>
      <c r="C3" s="971"/>
      <c r="D3" s="971"/>
      <c r="E3" s="971"/>
      <c r="F3" s="971"/>
      <c r="G3" s="971"/>
      <c r="H3" s="971"/>
      <c r="I3" s="971"/>
      <c r="J3" s="972"/>
      <c r="K3" s="973" t="s">
        <v>2</v>
      </c>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974"/>
      <c r="AN3" s="974"/>
      <c r="AO3" s="974"/>
      <c r="AP3" s="974"/>
      <c r="AQ3" s="974"/>
      <c r="AR3" s="974"/>
      <c r="AS3" s="974"/>
      <c r="AT3" s="974"/>
      <c r="AU3" s="974"/>
      <c r="AV3" s="974"/>
      <c r="AW3" s="974"/>
      <c r="AX3" s="974"/>
      <c r="AY3" s="974"/>
      <c r="AZ3" s="974"/>
      <c r="BA3" s="974"/>
      <c r="BB3" s="974"/>
      <c r="BC3" s="974"/>
      <c r="BD3" s="974"/>
      <c r="BE3" s="974"/>
      <c r="BF3" s="974"/>
      <c r="BG3" s="974"/>
      <c r="BH3" s="974"/>
      <c r="BI3" s="974"/>
      <c r="BJ3" s="974"/>
      <c r="BK3" s="974"/>
      <c r="BL3" s="975"/>
      <c r="BM3" s="1232" t="s">
        <v>280</v>
      </c>
      <c r="BN3" s="1232"/>
      <c r="BO3" s="1232"/>
      <c r="BP3" s="1232"/>
      <c r="BQ3" s="1232"/>
      <c r="BR3" s="1232"/>
      <c r="BS3" s="1232"/>
    </row>
    <row r="4" spans="1:72" ht="24" customHeight="1" x14ac:dyDescent="0.15">
      <c r="A4" s="978" t="s">
        <v>85</v>
      </c>
      <c r="B4" s="978"/>
      <c r="C4" s="978"/>
      <c r="D4" s="978"/>
      <c r="E4" s="978"/>
      <c r="F4" s="978"/>
      <c r="G4" s="978"/>
      <c r="H4" s="978"/>
      <c r="I4" s="978"/>
      <c r="J4" s="978"/>
      <c r="K4" s="979"/>
      <c r="L4" s="980"/>
      <c r="M4" s="980"/>
      <c r="N4" s="980"/>
      <c r="O4" s="980"/>
      <c r="P4" s="980"/>
      <c r="Q4" s="980"/>
      <c r="R4" s="980"/>
      <c r="S4" s="980"/>
      <c r="T4" s="980"/>
      <c r="U4" s="980"/>
      <c r="V4" s="980"/>
      <c r="W4" s="980"/>
      <c r="X4" s="980"/>
      <c r="Y4" s="980"/>
      <c r="Z4" s="980"/>
      <c r="AA4" s="980"/>
      <c r="AB4" s="980"/>
      <c r="AC4" s="980"/>
      <c r="AD4" s="980"/>
      <c r="AE4" s="980"/>
      <c r="AF4" s="980"/>
      <c r="AG4" s="980"/>
      <c r="AH4" s="980"/>
      <c r="AI4" s="980"/>
      <c r="AJ4" s="980"/>
      <c r="AK4" s="980"/>
      <c r="AL4" s="980"/>
      <c r="AM4" s="980"/>
      <c r="AN4" s="980"/>
      <c r="AO4" s="980"/>
      <c r="AP4" s="980"/>
      <c r="AQ4" s="980"/>
      <c r="AR4" s="980"/>
      <c r="AS4" s="980"/>
      <c r="AT4" s="980"/>
      <c r="AU4" s="980"/>
      <c r="AV4" s="980"/>
      <c r="AW4" s="980"/>
      <c r="AX4" s="980"/>
      <c r="AY4" s="980"/>
      <c r="AZ4" s="980"/>
      <c r="BA4" s="980"/>
      <c r="BB4" s="980"/>
      <c r="BC4" s="980"/>
      <c r="BD4" s="980"/>
      <c r="BE4" s="980"/>
      <c r="BF4" s="980"/>
      <c r="BG4" s="980"/>
      <c r="BH4" s="980"/>
      <c r="BI4" s="980"/>
      <c r="BJ4" s="980"/>
      <c r="BK4" s="980"/>
      <c r="BL4" s="981"/>
      <c r="BM4" s="1230"/>
      <c r="BN4" s="1230"/>
      <c r="BO4" s="1230"/>
      <c r="BP4" s="1230"/>
      <c r="BQ4" s="1230"/>
      <c r="BR4" s="1230"/>
      <c r="BS4" s="1230"/>
    </row>
    <row r="5" spans="1:72" ht="15" customHeight="1" x14ac:dyDescent="0.15">
      <c r="A5" s="982" t="s">
        <v>4</v>
      </c>
      <c r="B5" s="982"/>
      <c r="C5" s="982"/>
      <c r="D5" s="982"/>
      <c r="E5" s="982"/>
      <c r="F5" s="982"/>
      <c r="G5" s="982"/>
      <c r="H5" s="982"/>
      <c r="I5" s="982"/>
      <c r="J5" s="982"/>
      <c r="K5" s="983"/>
      <c r="L5" s="983"/>
      <c r="M5" s="983"/>
      <c r="N5" s="983"/>
      <c r="O5" s="983"/>
      <c r="P5" s="983"/>
      <c r="Q5" s="983"/>
      <c r="R5" s="983"/>
      <c r="S5" s="983"/>
      <c r="T5" s="983"/>
      <c r="U5" s="983"/>
      <c r="V5" s="983"/>
      <c r="W5" s="983"/>
      <c r="X5" s="983"/>
      <c r="Y5" s="983"/>
      <c r="Z5" s="983"/>
      <c r="AA5" s="983"/>
      <c r="AB5" s="983"/>
      <c r="AC5" s="983"/>
      <c r="AD5" s="983"/>
      <c r="AE5" s="983"/>
      <c r="AF5" s="983"/>
      <c r="AG5" s="983"/>
      <c r="AH5" s="983"/>
      <c r="AI5" s="983"/>
      <c r="AJ5" s="983"/>
      <c r="AK5" s="983"/>
      <c r="AL5" s="983"/>
      <c r="AM5" s="983"/>
      <c r="AN5" s="983"/>
      <c r="AO5" s="983"/>
      <c r="AP5" s="983"/>
      <c r="AQ5" s="983"/>
      <c r="AR5" s="983"/>
      <c r="AS5" s="983"/>
      <c r="AT5" s="983"/>
      <c r="AU5" s="983"/>
      <c r="AV5" s="983"/>
      <c r="AW5" s="983"/>
      <c r="AX5" s="983"/>
      <c r="AY5" s="983"/>
      <c r="AZ5" s="983"/>
      <c r="BA5" s="983"/>
      <c r="BB5" s="983"/>
      <c r="BC5" s="983"/>
      <c r="BD5" s="983"/>
      <c r="BE5" s="983"/>
      <c r="BF5" s="983"/>
      <c r="BG5" s="983"/>
      <c r="BH5" s="983"/>
      <c r="BI5" s="983"/>
      <c r="BJ5" s="983"/>
      <c r="BK5" s="983"/>
      <c r="BL5" s="983"/>
      <c r="BM5" s="1229"/>
      <c r="BN5" s="1229"/>
      <c r="BO5" s="1229"/>
      <c r="BP5" s="1229"/>
      <c r="BQ5" s="1229"/>
      <c r="BR5" s="1229"/>
      <c r="BS5" s="1229"/>
    </row>
    <row r="6" spans="1:72" x14ac:dyDescent="0.15">
      <c r="A6" s="984" t="s">
        <v>5</v>
      </c>
      <c r="B6" s="949" t="s">
        <v>86</v>
      </c>
      <c r="C6" s="632" t="s">
        <v>87</v>
      </c>
      <c r="D6" s="645"/>
      <c r="E6" s="645"/>
      <c r="F6" s="645"/>
      <c r="G6" s="645"/>
      <c r="H6" s="645"/>
      <c r="I6" s="645"/>
      <c r="J6" s="645"/>
      <c r="K6" s="958"/>
      <c r="L6" s="959"/>
      <c r="M6" s="632" t="s">
        <v>6</v>
      </c>
      <c r="N6" s="953"/>
      <c r="O6" s="953"/>
      <c r="P6" s="953"/>
      <c r="Q6" s="953"/>
      <c r="R6" s="953"/>
      <c r="S6" s="916"/>
      <c r="T6" s="916"/>
      <c r="U6" s="916"/>
      <c r="V6" s="917"/>
      <c r="W6" s="632" t="s">
        <v>7</v>
      </c>
      <c r="X6" s="916"/>
      <c r="Y6" s="916"/>
      <c r="Z6" s="916"/>
      <c r="AA6" s="916"/>
      <c r="AB6" s="916"/>
      <c r="AC6" s="916"/>
      <c r="AD6" s="916"/>
      <c r="AE6" s="916"/>
      <c r="AF6" s="916"/>
      <c r="AG6" s="916"/>
      <c r="AH6" s="916"/>
      <c r="AI6" s="916"/>
      <c r="AJ6" s="916"/>
      <c r="AK6" s="916"/>
      <c r="AL6" s="916"/>
      <c r="AM6" s="916"/>
      <c r="AN6" s="916"/>
      <c r="AO6" s="916"/>
      <c r="AP6" s="916"/>
      <c r="AQ6" s="916"/>
      <c r="AR6" s="916"/>
      <c r="AS6" s="916"/>
      <c r="AT6" s="916"/>
      <c r="AU6" s="916"/>
      <c r="AV6" s="916"/>
      <c r="AW6" s="916"/>
      <c r="AX6" s="916"/>
      <c r="AY6" s="916"/>
      <c r="AZ6" s="916"/>
      <c r="BA6" s="916"/>
      <c r="BB6" s="916"/>
      <c r="BC6" s="916"/>
      <c r="BD6" s="916"/>
      <c r="BE6" s="916"/>
      <c r="BF6" s="916"/>
      <c r="BG6" s="916"/>
      <c r="BH6" s="916"/>
      <c r="BI6" s="916"/>
      <c r="BJ6" s="916"/>
      <c r="BK6" s="916"/>
      <c r="BL6" s="917"/>
      <c r="BM6" s="1229" t="s">
        <v>280</v>
      </c>
      <c r="BN6" s="1229"/>
      <c r="BO6" s="1229"/>
      <c r="BP6" s="1229"/>
      <c r="BQ6" s="1229"/>
      <c r="BR6" s="1229"/>
      <c r="BS6" s="1229"/>
    </row>
    <row r="7" spans="1:72" ht="18.75" customHeight="1" x14ac:dyDescent="0.15">
      <c r="A7" s="985"/>
      <c r="B7" s="748"/>
      <c r="C7" s="954"/>
      <c r="D7" s="955"/>
      <c r="E7" s="955"/>
      <c r="F7" s="955"/>
      <c r="G7" s="955"/>
      <c r="H7" s="955"/>
      <c r="I7" s="955"/>
      <c r="J7" s="955"/>
      <c r="K7" s="261"/>
      <c r="L7" s="262"/>
      <c r="M7" s="960"/>
      <c r="N7" s="961"/>
      <c r="O7" s="961"/>
      <c r="P7" s="961"/>
      <c r="Q7" s="961"/>
      <c r="R7" s="961"/>
      <c r="S7" s="265"/>
      <c r="T7" s="265"/>
      <c r="U7" s="265"/>
      <c r="V7" s="262"/>
      <c r="W7" s="266"/>
      <c r="X7" s="265"/>
      <c r="Y7" s="265"/>
      <c r="Z7" s="265"/>
      <c r="AA7" s="265"/>
      <c r="AB7" s="264"/>
      <c r="AC7" s="264"/>
      <c r="AD7" s="264"/>
      <c r="AE7" s="264"/>
      <c r="AF7" s="264"/>
      <c r="AG7" s="264"/>
      <c r="AH7" s="267"/>
      <c r="AI7" s="267"/>
      <c r="AJ7" s="267"/>
      <c r="AK7" s="267"/>
      <c r="AL7" s="267"/>
      <c r="AM7" s="267"/>
      <c r="AN7" s="267"/>
      <c r="AO7" s="267"/>
      <c r="AP7" s="267"/>
      <c r="AQ7" s="267"/>
      <c r="AR7" s="267"/>
      <c r="AS7" s="267"/>
      <c r="AT7" s="267"/>
      <c r="AU7" s="267"/>
      <c r="AV7" s="267"/>
      <c r="AW7" s="267"/>
      <c r="AX7" s="267"/>
      <c r="AY7" s="267"/>
      <c r="AZ7" s="267"/>
      <c r="BA7" s="267"/>
      <c r="BB7" s="267"/>
      <c r="BC7" s="267"/>
      <c r="BD7" s="267"/>
      <c r="BE7" s="267"/>
      <c r="BF7" s="267"/>
      <c r="BG7" s="267"/>
      <c r="BH7" s="267"/>
      <c r="BI7" s="267"/>
      <c r="BJ7" s="267"/>
      <c r="BK7" s="267"/>
      <c r="BL7" s="268"/>
      <c r="BM7" s="1230"/>
      <c r="BN7" s="1230"/>
      <c r="BO7" s="1230"/>
      <c r="BP7" s="1230"/>
      <c r="BQ7" s="1230"/>
      <c r="BR7" s="1230"/>
      <c r="BS7" s="1230"/>
    </row>
    <row r="8" spans="1:72" ht="15.75" customHeight="1" x14ac:dyDescent="0.15">
      <c r="A8" s="985"/>
      <c r="B8" s="748"/>
      <c r="C8" s="269"/>
      <c r="D8" s="270"/>
      <c r="E8" s="270"/>
      <c r="F8" s="270"/>
      <c r="G8" s="270"/>
      <c r="H8" s="270"/>
      <c r="I8" s="270"/>
      <c r="J8" s="270"/>
      <c r="K8" s="270"/>
      <c r="L8" s="271"/>
      <c r="M8" s="962"/>
      <c r="N8" s="963"/>
      <c r="O8" s="963"/>
      <c r="P8" s="963"/>
      <c r="Q8" s="963"/>
      <c r="R8" s="963"/>
      <c r="S8" s="274"/>
      <c r="T8" s="274"/>
      <c r="U8" s="274"/>
      <c r="V8" s="271"/>
      <c r="W8" s="275"/>
      <c r="X8" s="274"/>
      <c r="Y8" s="274"/>
      <c r="Z8" s="274"/>
      <c r="AA8" s="274"/>
      <c r="AB8" s="273"/>
      <c r="AC8" s="273"/>
      <c r="AD8" s="273"/>
      <c r="AE8" s="273"/>
      <c r="AF8" s="273"/>
      <c r="AG8" s="273"/>
      <c r="AH8" s="276"/>
      <c r="AI8" s="276"/>
      <c r="AJ8" s="276"/>
      <c r="AK8" s="276"/>
      <c r="AL8" s="276"/>
      <c r="AM8" s="276"/>
      <c r="AN8" s="276"/>
      <c r="AO8" s="276"/>
      <c r="AP8" s="276"/>
      <c r="AQ8" s="276"/>
      <c r="AR8" s="276"/>
      <c r="AS8" s="276"/>
      <c r="AT8" s="276"/>
      <c r="AU8" s="276"/>
      <c r="AV8" s="276"/>
      <c r="AW8" s="276"/>
      <c r="AX8" s="276"/>
      <c r="AY8" s="276"/>
      <c r="AZ8" s="276"/>
      <c r="BA8" s="276"/>
      <c r="BB8" s="276"/>
      <c r="BC8" s="276"/>
      <c r="BD8" s="276"/>
      <c r="BE8" s="276"/>
      <c r="BF8" s="276"/>
      <c r="BG8" s="276"/>
      <c r="BH8" s="276"/>
      <c r="BI8" s="276"/>
      <c r="BJ8" s="276"/>
      <c r="BK8" s="276"/>
      <c r="BL8" s="277"/>
      <c r="BM8" s="1230"/>
      <c r="BN8" s="1230"/>
      <c r="BO8" s="1230"/>
      <c r="BP8" s="1230"/>
      <c r="BQ8" s="1230"/>
      <c r="BR8" s="1230"/>
      <c r="BS8" s="1230"/>
    </row>
    <row r="9" spans="1:72" ht="15" customHeight="1" x14ac:dyDescent="0.15">
      <c r="A9" s="985"/>
      <c r="B9" s="748"/>
      <c r="C9" s="956" t="s">
        <v>88</v>
      </c>
      <c r="D9" s="957"/>
      <c r="E9" s="957"/>
      <c r="F9" s="957"/>
      <c r="G9" s="957"/>
      <c r="H9" s="957"/>
      <c r="I9" s="957"/>
      <c r="J9" s="957"/>
      <c r="K9" s="278"/>
      <c r="L9" s="279"/>
      <c r="M9" s="964"/>
      <c r="N9" s="965"/>
      <c r="O9" s="965"/>
      <c r="P9" s="965"/>
      <c r="Q9" s="965"/>
      <c r="R9" s="965"/>
      <c r="S9" s="278"/>
      <c r="T9" s="278"/>
      <c r="U9" s="278"/>
      <c r="V9" s="279"/>
      <c r="W9" s="282"/>
      <c r="X9" s="278"/>
      <c r="Y9" s="278"/>
      <c r="Z9" s="278"/>
      <c r="AA9" s="278"/>
      <c r="AB9" s="281"/>
      <c r="AC9" s="281"/>
      <c r="AD9" s="281"/>
      <c r="AE9" s="281"/>
      <c r="AF9" s="281"/>
      <c r="AG9" s="281"/>
      <c r="AH9" s="283"/>
      <c r="AI9" s="283"/>
      <c r="AJ9" s="283"/>
      <c r="AK9" s="283"/>
      <c r="AL9" s="283"/>
      <c r="AM9" s="283"/>
      <c r="AN9" s="283"/>
      <c r="AO9" s="283"/>
      <c r="AP9" s="283"/>
      <c r="AQ9" s="283"/>
      <c r="AR9" s="283"/>
      <c r="AS9" s="283"/>
      <c r="AT9" s="283"/>
      <c r="AU9" s="283"/>
      <c r="AV9" s="283"/>
      <c r="AW9" s="283"/>
      <c r="AX9" s="283"/>
      <c r="AY9" s="283"/>
      <c r="AZ9" s="283"/>
      <c r="BA9" s="283"/>
      <c r="BB9" s="283"/>
      <c r="BC9" s="283"/>
      <c r="BD9" s="283"/>
      <c r="BE9" s="283"/>
      <c r="BF9" s="283"/>
      <c r="BG9" s="283"/>
      <c r="BH9" s="283"/>
      <c r="BI9" s="283"/>
      <c r="BJ9" s="283"/>
      <c r="BK9" s="283"/>
      <c r="BL9" s="284"/>
      <c r="BM9" s="1230"/>
      <c r="BN9" s="1230"/>
      <c r="BO9" s="1230"/>
      <c r="BP9" s="1230"/>
      <c r="BQ9" s="1230"/>
      <c r="BR9" s="1230"/>
      <c r="BS9" s="1230"/>
    </row>
    <row r="10" spans="1:72" ht="15" customHeight="1" x14ac:dyDescent="0.15">
      <c r="A10" s="985"/>
      <c r="B10" s="748"/>
      <c r="C10" s="956" t="s">
        <v>89</v>
      </c>
      <c r="D10" s="957"/>
      <c r="E10" s="957"/>
      <c r="F10" s="957"/>
      <c r="G10" s="957"/>
      <c r="H10" s="957"/>
      <c r="I10" s="957"/>
      <c r="J10" s="957"/>
      <c r="K10" s="278"/>
      <c r="L10" s="279"/>
      <c r="M10" s="964"/>
      <c r="N10" s="965"/>
      <c r="O10" s="965"/>
      <c r="P10" s="965"/>
      <c r="Q10" s="965"/>
      <c r="R10" s="965"/>
      <c r="S10" s="278"/>
      <c r="T10" s="278"/>
      <c r="U10" s="278"/>
      <c r="V10" s="279"/>
      <c r="W10" s="282"/>
      <c r="X10" s="278"/>
      <c r="Y10" s="278"/>
      <c r="Z10" s="278"/>
      <c r="AA10" s="278"/>
      <c r="AB10" s="281"/>
      <c r="AC10" s="281"/>
      <c r="AD10" s="281"/>
      <c r="AE10" s="281"/>
      <c r="AF10" s="281"/>
      <c r="AG10" s="281"/>
      <c r="AH10" s="283"/>
      <c r="AI10" s="283"/>
      <c r="AJ10" s="283"/>
      <c r="AK10" s="283"/>
      <c r="AL10" s="283"/>
      <c r="AM10" s="283"/>
      <c r="AN10" s="283"/>
      <c r="AO10" s="283"/>
      <c r="AP10" s="283"/>
      <c r="AQ10" s="283"/>
      <c r="AR10" s="283"/>
      <c r="AS10" s="283"/>
      <c r="AT10" s="283"/>
      <c r="AU10" s="283"/>
      <c r="AV10" s="283"/>
      <c r="AW10" s="283"/>
      <c r="AX10" s="283"/>
      <c r="AY10" s="283"/>
      <c r="AZ10" s="283"/>
      <c r="BA10" s="283"/>
      <c r="BB10" s="283"/>
      <c r="BC10" s="283"/>
      <c r="BD10" s="283"/>
      <c r="BE10" s="283"/>
      <c r="BF10" s="283"/>
      <c r="BG10" s="283"/>
      <c r="BH10" s="283"/>
      <c r="BI10" s="283"/>
      <c r="BJ10" s="283"/>
      <c r="BK10" s="283"/>
      <c r="BL10" s="284"/>
      <c r="BM10" s="1230"/>
      <c r="BN10" s="1230"/>
      <c r="BO10" s="1230"/>
      <c r="BP10" s="1230"/>
      <c r="BQ10" s="1230"/>
      <c r="BR10" s="1230"/>
      <c r="BS10" s="1230"/>
    </row>
    <row r="11" spans="1:72" ht="15" customHeight="1" x14ac:dyDescent="0.15">
      <c r="A11" s="985"/>
      <c r="B11" s="748"/>
      <c r="C11" s="956" t="s">
        <v>90</v>
      </c>
      <c r="D11" s="957"/>
      <c r="E11" s="957"/>
      <c r="F11" s="957"/>
      <c r="G11" s="957"/>
      <c r="H11" s="957"/>
      <c r="I11" s="957"/>
      <c r="J11" s="957"/>
      <c r="K11" s="278"/>
      <c r="L11" s="279"/>
      <c r="M11" s="964"/>
      <c r="N11" s="965"/>
      <c r="O11" s="965"/>
      <c r="P11" s="965"/>
      <c r="Q11" s="965"/>
      <c r="R11" s="965"/>
      <c r="S11" s="278"/>
      <c r="T11" s="278"/>
      <c r="U11" s="278"/>
      <c r="V11" s="279"/>
      <c r="W11" s="282"/>
      <c r="X11" s="278"/>
      <c r="Y11" s="278"/>
      <c r="Z11" s="278"/>
      <c r="AA11" s="278"/>
      <c r="AB11" s="281"/>
      <c r="AC11" s="281"/>
      <c r="AD11" s="281"/>
      <c r="AE11" s="281"/>
      <c r="AF11" s="281"/>
      <c r="AG11" s="281"/>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283"/>
      <c r="BD11" s="283"/>
      <c r="BE11" s="283"/>
      <c r="BF11" s="283"/>
      <c r="BG11" s="283"/>
      <c r="BH11" s="283"/>
      <c r="BI11" s="283"/>
      <c r="BJ11" s="283"/>
      <c r="BK11" s="283"/>
      <c r="BL11" s="284"/>
      <c r="BM11" s="1230"/>
      <c r="BN11" s="1230"/>
      <c r="BO11" s="1230"/>
      <c r="BP11" s="1230"/>
      <c r="BQ11" s="1230"/>
      <c r="BR11" s="1230"/>
      <c r="BS11" s="1230"/>
    </row>
    <row r="12" spans="1:72" ht="15" customHeight="1" x14ac:dyDescent="0.15">
      <c r="A12" s="985"/>
      <c r="B12" s="748"/>
      <c r="C12" s="269"/>
      <c r="D12" s="270"/>
      <c r="E12" s="270"/>
      <c r="F12" s="270"/>
      <c r="G12" s="270"/>
      <c r="H12" s="270"/>
      <c r="I12" s="270"/>
      <c r="J12" s="270"/>
      <c r="K12" s="278"/>
      <c r="L12" s="279"/>
      <c r="M12" s="280"/>
      <c r="N12" s="281"/>
      <c r="O12" s="281"/>
      <c r="P12" s="281"/>
      <c r="Q12" s="281"/>
      <c r="R12" s="281"/>
      <c r="S12" s="278"/>
      <c r="T12" s="278"/>
      <c r="U12" s="278"/>
      <c r="V12" s="279"/>
      <c r="W12" s="282"/>
      <c r="X12" s="278"/>
      <c r="Y12" s="278"/>
      <c r="Z12" s="278"/>
      <c r="AA12" s="278"/>
      <c r="AB12" s="281"/>
      <c r="AC12" s="281"/>
      <c r="AD12" s="281"/>
      <c r="AE12" s="281"/>
      <c r="AF12" s="281"/>
      <c r="AG12" s="281"/>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4"/>
      <c r="BM12" s="1230"/>
      <c r="BN12" s="1230"/>
      <c r="BO12" s="1230"/>
      <c r="BP12" s="1230"/>
      <c r="BQ12" s="1230"/>
      <c r="BR12" s="1230"/>
      <c r="BS12" s="1230"/>
    </row>
    <row r="13" spans="1:72" ht="15" customHeight="1" x14ac:dyDescent="0.15">
      <c r="A13" s="985"/>
      <c r="B13" s="748"/>
      <c r="C13" s="956" t="s">
        <v>88</v>
      </c>
      <c r="D13" s="957"/>
      <c r="E13" s="957"/>
      <c r="F13" s="957"/>
      <c r="G13" s="957"/>
      <c r="H13" s="957"/>
      <c r="I13" s="957"/>
      <c r="J13" s="957"/>
      <c r="K13" s="278"/>
      <c r="L13" s="279"/>
      <c r="M13" s="964"/>
      <c r="N13" s="965"/>
      <c r="O13" s="965"/>
      <c r="P13" s="965"/>
      <c r="Q13" s="965"/>
      <c r="R13" s="965"/>
      <c r="S13" s="278"/>
      <c r="T13" s="278"/>
      <c r="U13" s="278"/>
      <c r="V13" s="279"/>
      <c r="W13" s="282"/>
      <c r="X13" s="278"/>
      <c r="Y13" s="278"/>
      <c r="Z13" s="278"/>
      <c r="AA13" s="278"/>
      <c r="AB13" s="281"/>
      <c r="AC13" s="281"/>
      <c r="AD13" s="281"/>
      <c r="AE13" s="281"/>
      <c r="AF13" s="281"/>
      <c r="AG13" s="281"/>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4"/>
      <c r="BM13" s="1230"/>
      <c r="BN13" s="1230"/>
      <c r="BO13" s="1230"/>
      <c r="BP13" s="1230"/>
      <c r="BQ13" s="1230"/>
      <c r="BR13" s="1230"/>
      <c r="BS13" s="1230"/>
    </row>
    <row r="14" spans="1:72" ht="15" customHeight="1" x14ac:dyDescent="0.15">
      <c r="A14" s="985"/>
      <c r="B14" s="748"/>
      <c r="C14" s="956" t="s">
        <v>89</v>
      </c>
      <c r="D14" s="957"/>
      <c r="E14" s="957"/>
      <c r="F14" s="957"/>
      <c r="G14" s="957"/>
      <c r="H14" s="957"/>
      <c r="I14" s="957"/>
      <c r="J14" s="957"/>
      <c r="K14" s="278"/>
      <c r="L14" s="279"/>
      <c r="M14" s="964"/>
      <c r="N14" s="965"/>
      <c r="O14" s="965"/>
      <c r="P14" s="965"/>
      <c r="Q14" s="965"/>
      <c r="R14" s="965"/>
      <c r="S14" s="278"/>
      <c r="T14" s="278"/>
      <c r="U14" s="278"/>
      <c r="V14" s="279"/>
      <c r="W14" s="282"/>
      <c r="X14" s="278"/>
      <c r="Y14" s="278"/>
      <c r="Z14" s="278"/>
      <c r="AA14" s="278"/>
      <c r="AB14" s="281"/>
      <c r="AC14" s="281"/>
      <c r="AD14" s="281"/>
      <c r="AE14" s="281"/>
      <c r="AF14" s="281"/>
      <c r="AG14" s="281"/>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4"/>
      <c r="BM14" s="1230"/>
      <c r="BN14" s="1230"/>
      <c r="BO14" s="1230"/>
      <c r="BP14" s="1230"/>
      <c r="BQ14" s="1230"/>
      <c r="BR14" s="1230"/>
      <c r="BS14" s="1230"/>
    </row>
    <row r="15" spans="1:72" ht="15" customHeight="1" x14ac:dyDescent="0.15">
      <c r="A15" s="985"/>
      <c r="B15" s="748"/>
      <c r="C15" s="956" t="s">
        <v>561</v>
      </c>
      <c r="D15" s="957"/>
      <c r="E15" s="957"/>
      <c r="F15" s="957"/>
      <c r="G15" s="957"/>
      <c r="H15" s="957"/>
      <c r="I15" s="957"/>
      <c r="J15" s="957"/>
      <c r="K15" s="278"/>
      <c r="L15" s="279"/>
      <c r="M15" s="964"/>
      <c r="N15" s="965"/>
      <c r="O15" s="965"/>
      <c r="P15" s="965"/>
      <c r="Q15" s="965"/>
      <c r="R15" s="965"/>
      <c r="S15" s="278"/>
      <c r="T15" s="278"/>
      <c r="U15" s="278"/>
      <c r="V15" s="279"/>
      <c r="W15" s="282"/>
      <c r="X15" s="278"/>
      <c r="Y15" s="278"/>
      <c r="Z15" s="278"/>
      <c r="AA15" s="278"/>
      <c r="AB15" s="281"/>
      <c r="AC15" s="281"/>
      <c r="AD15" s="281"/>
      <c r="AE15" s="281"/>
      <c r="AF15" s="281"/>
      <c r="AG15" s="281"/>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4"/>
      <c r="BM15" s="1230"/>
      <c r="BN15" s="1230"/>
      <c r="BO15" s="1230"/>
      <c r="BP15" s="1230"/>
      <c r="BQ15" s="1230"/>
      <c r="BR15" s="1230"/>
      <c r="BS15" s="1230"/>
    </row>
    <row r="16" spans="1:72" ht="15" customHeight="1" x14ac:dyDescent="0.15">
      <c r="A16" s="985"/>
      <c r="B16" s="748"/>
      <c r="C16" s="269"/>
      <c r="D16" s="270"/>
      <c r="E16" s="270"/>
      <c r="F16" s="270"/>
      <c r="G16" s="270"/>
      <c r="H16" s="270"/>
      <c r="I16" s="270"/>
      <c r="J16" s="270"/>
      <c r="K16" s="278"/>
      <c r="L16" s="279"/>
      <c r="M16" s="280"/>
      <c r="N16" s="281"/>
      <c r="O16" s="281"/>
      <c r="P16" s="281"/>
      <c r="Q16" s="281"/>
      <c r="R16" s="281"/>
      <c r="S16" s="278"/>
      <c r="T16" s="278"/>
      <c r="U16" s="278"/>
      <c r="V16" s="279"/>
      <c r="W16" s="282"/>
      <c r="X16" s="278"/>
      <c r="Y16" s="278"/>
      <c r="Z16" s="278"/>
      <c r="AA16" s="278"/>
      <c r="AB16" s="281"/>
      <c r="AC16" s="281"/>
      <c r="AD16" s="281"/>
      <c r="AE16" s="281"/>
      <c r="AF16" s="281"/>
      <c r="AG16" s="281"/>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4"/>
      <c r="BM16" s="1230"/>
      <c r="BN16" s="1230"/>
      <c r="BO16" s="1230"/>
      <c r="BP16" s="1230"/>
      <c r="BQ16" s="1230"/>
      <c r="BR16" s="1230"/>
      <c r="BS16" s="1230"/>
    </row>
    <row r="17" spans="1:71" ht="15" customHeight="1" x14ac:dyDescent="0.15">
      <c r="A17" s="985"/>
      <c r="B17" s="748"/>
      <c r="C17" s="956" t="s">
        <v>281</v>
      </c>
      <c r="D17" s="957"/>
      <c r="E17" s="957"/>
      <c r="F17" s="957"/>
      <c r="G17" s="957"/>
      <c r="H17" s="957"/>
      <c r="I17" s="957"/>
      <c r="J17" s="957"/>
      <c r="K17" s="278"/>
      <c r="L17" s="279"/>
      <c r="M17" s="964"/>
      <c r="N17" s="965"/>
      <c r="O17" s="965"/>
      <c r="P17" s="965"/>
      <c r="Q17" s="965"/>
      <c r="R17" s="965"/>
      <c r="S17" s="278"/>
      <c r="T17" s="278"/>
      <c r="U17" s="278"/>
      <c r="V17" s="279"/>
      <c r="W17" s="282"/>
      <c r="X17" s="278"/>
      <c r="Y17" s="278"/>
      <c r="Z17" s="278"/>
      <c r="AA17" s="278"/>
      <c r="AB17" s="281"/>
      <c r="AC17" s="281"/>
      <c r="AD17" s="281"/>
      <c r="AE17" s="281"/>
      <c r="AF17" s="281"/>
      <c r="AG17" s="281"/>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4"/>
      <c r="BM17" s="1230"/>
      <c r="BN17" s="1230"/>
      <c r="BO17" s="1230"/>
      <c r="BP17" s="1230"/>
      <c r="BQ17" s="1230"/>
      <c r="BR17" s="1230"/>
      <c r="BS17" s="1230"/>
    </row>
    <row r="18" spans="1:71" ht="15" customHeight="1" x14ac:dyDescent="0.15">
      <c r="A18" s="985"/>
      <c r="B18" s="748"/>
      <c r="C18" s="956" t="s">
        <v>282</v>
      </c>
      <c r="D18" s="957"/>
      <c r="E18" s="957"/>
      <c r="F18" s="957"/>
      <c r="G18" s="957"/>
      <c r="H18" s="957"/>
      <c r="I18" s="957"/>
      <c r="J18" s="957"/>
      <c r="K18" s="278"/>
      <c r="L18" s="279"/>
      <c r="M18" s="964"/>
      <c r="N18" s="965"/>
      <c r="O18" s="965"/>
      <c r="P18" s="965"/>
      <c r="Q18" s="965"/>
      <c r="R18" s="965"/>
      <c r="S18" s="278"/>
      <c r="T18" s="278"/>
      <c r="U18" s="278"/>
      <c r="V18" s="279"/>
      <c r="W18" s="282"/>
      <c r="X18" s="278"/>
      <c r="Y18" s="278"/>
      <c r="Z18" s="278"/>
      <c r="AA18" s="278"/>
      <c r="AB18" s="281"/>
      <c r="AC18" s="281"/>
      <c r="AD18" s="281"/>
      <c r="AE18" s="281"/>
      <c r="AF18" s="281"/>
      <c r="AG18" s="281"/>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4"/>
      <c r="BM18" s="1230"/>
      <c r="BN18" s="1230"/>
      <c r="BO18" s="1230"/>
      <c r="BP18" s="1230"/>
      <c r="BQ18" s="1230"/>
      <c r="BR18" s="1230"/>
      <c r="BS18" s="1230"/>
    </row>
    <row r="19" spans="1:71" ht="15" customHeight="1" x14ac:dyDescent="0.15">
      <c r="A19" s="985"/>
      <c r="B19" s="748"/>
      <c r="C19" s="956" t="s">
        <v>90</v>
      </c>
      <c r="D19" s="957"/>
      <c r="E19" s="957"/>
      <c r="F19" s="957"/>
      <c r="G19" s="957"/>
      <c r="H19" s="957"/>
      <c r="I19" s="957"/>
      <c r="J19" s="957"/>
      <c r="K19" s="278"/>
      <c r="L19" s="279"/>
      <c r="M19" s="964"/>
      <c r="N19" s="965"/>
      <c r="O19" s="965"/>
      <c r="P19" s="965"/>
      <c r="Q19" s="965"/>
      <c r="R19" s="965"/>
      <c r="S19" s="278"/>
      <c r="T19" s="278"/>
      <c r="U19" s="278"/>
      <c r="V19" s="279"/>
      <c r="W19" s="282"/>
      <c r="X19" s="278"/>
      <c r="Y19" s="278"/>
      <c r="Z19" s="278"/>
      <c r="AA19" s="278"/>
      <c r="AB19" s="281"/>
      <c r="AC19" s="281"/>
      <c r="AD19" s="281"/>
      <c r="AE19" s="281"/>
      <c r="AF19" s="281"/>
      <c r="AG19" s="281"/>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4"/>
      <c r="BM19" s="1230"/>
      <c r="BN19" s="1230"/>
      <c r="BO19" s="1230"/>
      <c r="BP19" s="1230"/>
      <c r="BQ19" s="1230"/>
      <c r="BR19" s="1230"/>
      <c r="BS19" s="1230"/>
    </row>
    <row r="20" spans="1:71" ht="15" customHeight="1" x14ac:dyDescent="0.15">
      <c r="A20" s="985"/>
      <c r="B20" s="749"/>
      <c r="C20" s="951"/>
      <c r="D20" s="952"/>
      <c r="E20" s="952"/>
      <c r="F20" s="952"/>
      <c r="G20" s="952"/>
      <c r="H20" s="952"/>
      <c r="I20" s="952"/>
      <c r="J20" s="952"/>
      <c r="K20" s="286"/>
      <c r="L20" s="287"/>
      <c r="M20" s="966"/>
      <c r="N20" s="967"/>
      <c r="O20" s="967"/>
      <c r="P20" s="967"/>
      <c r="Q20" s="967"/>
      <c r="R20" s="967"/>
      <c r="S20" s="286"/>
      <c r="T20" s="286"/>
      <c r="U20" s="286"/>
      <c r="V20" s="287"/>
      <c r="W20" s="285"/>
      <c r="X20" s="286"/>
      <c r="Y20" s="286"/>
      <c r="Z20" s="286"/>
      <c r="AA20" s="286"/>
      <c r="AB20" s="289"/>
      <c r="AC20" s="289"/>
      <c r="AD20" s="289"/>
      <c r="AE20" s="289"/>
      <c r="AF20" s="289"/>
      <c r="AG20" s="289"/>
      <c r="AH20" s="290"/>
      <c r="AI20" s="290"/>
      <c r="AJ20" s="290"/>
      <c r="AK20" s="290"/>
      <c r="AL20" s="290"/>
      <c r="AM20" s="290"/>
      <c r="AN20" s="290"/>
      <c r="AO20" s="290"/>
      <c r="AP20" s="290"/>
      <c r="AQ20" s="290"/>
      <c r="AR20" s="290"/>
      <c r="AS20" s="290"/>
      <c r="AT20" s="290"/>
      <c r="AU20" s="290"/>
      <c r="AV20" s="290"/>
      <c r="AW20" s="290"/>
      <c r="AX20" s="290"/>
      <c r="AY20" s="290"/>
      <c r="AZ20" s="290"/>
      <c r="BA20" s="290"/>
      <c r="BB20" s="290"/>
      <c r="BC20" s="290"/>
      <c r="BD20" s="290"/>
      <c r="BE20" s="290"/>
      <c r="BF20" s="290"/>
      <c r="BG20" s="290"/>
      <c r="BH20" s="290"/>
      <c r="BI20" s="290"/>
      <c r="BJ20" s="290"/>
      <c r="BK20" s="290"/>
      <c r="BL20" s="291"/>
      <c r="BM20" s="1230"/>
      <c r="BN20" s="1230"/>
      <c r="BO20" s="1230"/>
      <c r="BP20" s="1230"/>
      <c r="BQ20" s="1230"/>
      <c r="BR20" s="1230"/>
      <c r="BS20" s="1230"/>
    </row>
    <row r="21" spans="1:71" x14ac:dyDescent="0.15">
      <c r="A21" s="985"/>
      <c r="B21" s="949" t="s">
        <v>91</v>
      </c>
      <c r="C21" s="632" t="s">
        <v>92</v>
      </c>
      <c r="D21" s="645"/>
      <c r="E21" s="645"/>
      <c r="F21" s="645"/>
      <c r="G21" s="645"/>
      <c r="H21" s="645"/>
      <c r="I21" s="645"/>
      <c r="J21" s="645"/>
      <c r="K21" s="958"/>
      <c r="L21" s="959"/>
      <c r="M21" s="632" t="s">
        <v>6</v>
      </c>
      <c r="N21" s="953"/>
      <c r="O21" s="953"/>
      <c r="P21" s="953"/>
      <c r="Q21" s="953"/>
      <c r="R21" s="953"/>
      <c r="S21" s="916"/>
      <c r="T21" s="916"/>
      <c r="U21" s="916"/>
      <c r="V21" s="917"/>
      <c r="W21" s="632" t="s">
        <v>7</v>
      </c>
      <c r="X21" s="916"/>
      <c r="Y21" s="916"/>
      <c r="Z21" s="916"/>
      <c r="AA21" s="916"/>
      <c r="AB21" s="916"/>
      <c r="AC21" s="916"/>
      <c r="AD21" s="916"/>
      <c r="AE21" s="916"/>
      <c r="AF21" s="916"/>
      <c r="AG21" s="916"/>
      <c r="AH21" s="916"/>
      <c r="AI21" s="916"/>
      <c r="AJ21" s="916"/>
      <c r="AK21" s="916"/>
      <c r="AL21" s="916"/>
      <c r="AM21" s="916"/>
      <c r="AN21" s="916"/>
      <c r="AO21" s="916"/>
      <c r="AP21" s="916"/>
      <c r="AQ21" s="916"/>
      <c r="AR21" s="916"/>
      <c r="AS21" s="916"/>
      <c r="AT21" s="916"/>
      <c r="AU21" s="916"/>
      <c r="AV21" s="916"/>
      <c r="AW21" s="916"/>
      <c r="AX21" s="916"/>
      <c r="AY21" s="916"/>
      <c r="AZ21" s="916"/>
      <c r="BA21" s="916"/>
      <c r="BB21" s="916"/>
      <c r="BC21" s="916"/>
      <c r="BD21" s="916"/>
      <c r="BE21" s="916"/>
      <c r="BF21" s="916"/>
      <c r="BG21" s="916"/>
      <c r="BH21" s="916"/>
      <c r="BI21" s="916"/>
      <c r="BJ21" s="916"/>
      <c r="BK21" s="916"/>
      <c r="BL21" s="917"/>
      <c r="BM21" s="1229" t="s">
        <v>280</v>
      </c>
      <c r="BN21" s="1229"/>
      <c r="BO21" s="1229"/>
      <c r="BP21" s="1229"/>
      <c r="BQ21" s="1229"/>
      <c r="BR21" s="1229"/>
      <c r="BS21" s="1229"/>
    </row>
    <row r="22" spans="1:71" ht="15" customHeight="1" x14ac:dyDescent="0.15">
      <c r="A22" s="985"/>
      <c r="B22" s="950"/>
      <c r="C22" s="954"/>
      <c r="D22" s="955"/>
      <c r="E22" s="955"/>
      <c r="F22" s="955"/>
      <c r="G22" s="955"/>
      <c r="H22" s="955"/>
      <c r="I22" s="955"/>
      <c r="J22" s="955"/>
      <c r="K22" s="261"/>
      <c r="L22" s="265"/>
      <c r="M22" s="263"/>
      <c r="N22" s="264"/>
      <c r="O22" s="264"/>
      <c r="P22" s="264"/>
      <c r="Q22" s="264"/>
      <c r="R22" s="264"/>
      <c r="S22" s="265"/>
      <c r="T22" s="265"/>
      <c r="U22" s="265"/>
      <c r="V22" s="262"/>
      <c r="W22" s="266"/>
      <c r="X22" s="265"/>
      <c r="Y22" s="265"/>
      <c r="Z22" s="265"/>
      <c r="AA22" s="265"/>
      <c r="AB22" s="264"/>
      <c r="AC22" s="264"/>
      <c r="AD22" s="264"/>
      <c r="AE22" s="264"/>
      <c r="AF22" s="264"/>
      <c r="AG22" s="264"/>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4"/>
      <c r="BM22" s="1230"/>
      <c r="BN22" s="1230"/>
      <c r="BO22" s="1230"/>
      <c r="BP22" s="1230"/>
      <c r="BQ22" s="1230"/>
      <c r="BR22" s="1230"/>
      <c r="BS22" s="1230"/>
    </row>
    <row r="23" spans="1:71" ht="15" customHeight="1" x14ac:dyDescent="0.15">
      <c r="A23" s="985"/>
      <c r="B23" s="950"/>
      <c r="C23" s="269"/>
      <c r="D23" s="270"/>
      <c r="E23" s="270"/>
      <c r="F23" s="270"/>
      <c r="G23" s="270"/>
      <c r="H23" s="270"/>
      <c r="I23" s="270"/>
      <c r="J23" s="270"/>
      <c r="K23" s="270"/>
      <c r="L23" s="274"/>
      <c r="M23" s="272"/>
      <c r="N23" s="273"/>
      <c r="O23" s="273"/>
      <c r="P23" s="273"/>
      <c r="Q23" s="273"/>
      <c r="R23" s="273"/>
      <c r="S23" s="274"/>
      <c r="T23" s="274"/>
      <c r="U23" s="274"/>
      <c r="V23" s="271"/>
      <c r="W23" s="275"/>
      <c r="X23" s="274"/>
      <c r="Y23" s="274"/>
      <c r="Z23" s="274"/>
      <c r="AA23" s="274"/>
      <c r="AB23" s="273"/>
      <c r="AC23" s="273"/>
      <c r="AD23" s="273"/>
      <c r="AE23" s="273"/>
      <c r="AF23" s="273"/>
      <c r="AG23" s="273"/>
      <c r="AH23" s="295"/>
      <c r="AI23" s="295"/>
      <c r="AJ23" s="295"/>
      <c r="AK23" s="295"/>
      <c r="AL23" s="295"/>
      <c r="AM23" s="295"/>
      <c r="AN23" s="295"/>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c r="BK23" s="295"/>
      <c r="BL23" s="296"/>
      <c r="BM23" s="1230"/>
      <c r="BN23" s="1230"/>
      <c r="BO23" s="1230"/>
      <c r="BP23" s="1230"/>
      <c r="BQ23" s="1230"/>
      <c r="BR23" s="1230"/>
      <c r="BS23" s="1230"/>
    </row>
    <row r="24" spans="1:71" ht="15" customHeight="1" x14ac:dyDescent="0.15">
      <c r="A24" s="985"/>
      <c r="B24" s="748"/>
      <c r="C24" s="956" t="s">
        <v>93</v>
      </c>
      <c r="D24" s="957"/>
      <c r="E24" s="957"/>
      <c r="F24" s="957"/>
      <c r="G24" s="957"/>
      <c r="H24" s="957"/>
      <c r="I24" s="957"/>
      <c r="J24" s="957"/>
      <c r="K24" s="278"/>
      <c r="L24" s="278"/>
      <c r="M24" s="280"/>
      <c r="N24" s="281"/>
      <c r="O24" s="281"/>
      <c r="P24" s="281"/>
      <c r="Q24" s="281"/>
      <c r="R24" s="281"/>
      <c r="S24" s="278"/>
      <c r="T24" s="278"/>
      <c r="U24" s="278"/>
      <c r="V24" s="279"/>
      <c r="W24" s="282"/>
      <c r="X24" s="278"/>
      <c r="Y24" s="278"/>
      <c r="Z24" s="278"/>
      <c r="AA24" s="278"/>
      <c r="AB24" s="281"/>
      <c r="AC24" s="281"/>
      <c r="AD24" s="281"/>
      <c r="AE24" s="281"/>
      <c r="AF24" s="281"/>
      <c r="AG24" s="281"/>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4"/>
      <c r="BM24" s="1230"/>
      <c r="BN24" s="1230"/>
      <c r="BO24" s="1230"/>
      <c r="BP24" s="1230"/>
      <c r="BQ24" s="1230"/>
      <c r="BR24" s="1230"/>
      <c r="BS24" s="1230"/>
    </row>
    <row r="25" spans="1:71" ht="15" customHeight="1" x14ac:dyDescent="0.15">
      <c r="A25" s="985"/>
      <c r="B25" s="748"/>
      <c r="C25" s="956" t="s">
        <v>94</v>
      </c>
      <c r="D25" s="957"/>
      <c r="E25" s="957"/>
      <c r="F25" s="957"/>
      <c r="G25" s="957"/>
      <c r="H25" s="957"/>
      <c r="I25" s="957"/>
      <c r="J25" s="957"/>
      <c r="K25" s="278"/>
      <c r="L25" s="278"/>
      <c r="M25" s="280"/>
      <c r="N25" s="281"/>
      <c r="O25" s="281"/>
      <c r="P25" s="281"/>
      <c r="Q25" s="281"/>
      <c r="R25" s="281"/>
      <c r="S25" s="278"/>
      <c r="T25" s="278"/>
      <c r="U25" s="278"/>
      <c r="V25" s="279"/>
      <c r="W25" s="282"/>
      <c r="X25" s="278"/>
      <c r="Y25" s="278"/>
      <c r="Z25" s="278"/>
      <c r="AA25" s="278"/>
      <c r="AB25" s="281"/>
      <c r="AC25" s="281"/>
      <c r="AD25" s="281"/>
      <c r="AE25" s="281"/>
      <c r="AF25" s="281"/>
      <c r="AG25" s="281"/>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4"/>
      <c r="BM25" s="1230"/>
      <c r="BN25" s="1230"/>
      <c r="BO25" s="1230"/>
      <c r="BP25" s="1230"/>
      <c r="BQ25" s="1230"/>
      <c r="BR25" s="1230"/>
      <c r="BS25" s="1230"/>
    </row>
    <row r="26" spans="1:71" ht="15" customHeight="1" x14ac:dyDescent="0.15">
      <c r="A26" s="985"/>
      <c r="B26" s="749"/>
      <c r="C26" s="951"/>
      <c r="D26" s="952"/>
      <c r="E26" s="952"/>
      <c r="F26" s="952"/>
      <c r="G26" s="952"/>
      <c r="H26" s="952"/>
      <c r="I26" s="952"/>
      <c r="J26" s="952"/>
      <c r="K26" s="286"/>
      <c r="L26" s="286"/>
      <c r="M26" s="288"/>
      <c r="N26" s="289"/>
      <c r="O26" s="289"/>
      <c r="P26" s="289"/>
      <c r="Q26" s="289"/>
      <c r="R26" s="289"/>
      <c r="S26" s="286"/>
      <c r="T26" s="286"/>
      <c r="U26" s="286"/>
      <c r="V26" s="287"/>
      <c r="W26" s="285"/>
      <c r="X26" s="286"/>
      <c r="Y26" s="286"/>
      <c r="Z26" s="286"/>
      <c r="AA26" s="286"/>
      <c r="AB26" s="289"/>
      <c r="AC26" s="289"/>
      <c r="AD26" s="289"/>
      <c r="AE26" s="289"/>
      <c r="AF26" s="289"/>
      <c r="AG26" s="289"/>
      <c r="AH26" s="290"/>
      <c r="AI26" s="290"/>
      <c r="AJ26" s="290"/>
      <c r="AK26" s="290"/>
      <c r="AL26" s="290"/>
      <c r="AM26" s="290"/>
      <c r="AN26" s="290"/>
      <c r="AO26" s="290"/>
      <c r="AP26" s="290"/>
      <c r="AQ26" s="290"/>
      <c r="AR26" s="290"/>
      <c r="AS26" s="290"/>
      <c r="AT26" s="290"/>
      <c r="AU26" s="290"/>
      <c r="AV26" s="290"/>
      <c r="AW26" s="290"/>
      <c r="AX26" s="290"/>
      <c r="AY26" s="290"/>
      <c r="AZ26" s="290"/>
      <c r="BA26" s="290"/>
      <c r="BB26" s="290"/>
      <c r="BC26" s="290"/>
      <c r="BD26" s="290"/>
      <c r="BE26" s="290"/>
      <c r="BF26" s="290"/>
      <c r="BG26" s="290"/>
      <c r="BH26" s="290"/>
      <c r="BI26" s="290"/>
      <c r="BJ26" s="290"/>
      <c r="BK26" s="290"/>
      <c r="BL26" s="291"/>
      <c r="BM26" s="1230"/>
      <c r="BN26" s="1230"/>
      <c r="BO26" s="1230"/>
      <c r="BP26" s="1230"/>
      <c r="BQ26" s="1230"/>
      <c r="BR26" s="1230"/>
      <c r="BS26" s="1230"/>
    </row>
    <row r="27" spans="1:71" x14ac:dyDescent="0.15">
      <c r="A27" s="985"/>
      <c r="B27" s="949" t="s">
        <v>95</v>
      </c>
      <c r="C27" s="632" t="s">
        <v>92</v>
      </c>
      <c r="D27" s="645"/>
      <c r="E27" s="645"/>
      <c r="F27" s="645"/>
      <c r="G27" s="645"/>
      <c r="H27" s="645"/>
      <c r="I27" s="645"/>
      <c r="J27" s="645"/>
      <c r="K27" s="958"/>
      <c r="L27" s="959"/>
      <c r="M27" s="632" t="s">
        <v>6</v>
      </c>
      <c r="N27" s="953"/>
      <c r="O27" s="953"/>
      <c r="P27" s="953"/>
      <c r="Q27" s="953"/>
      <c r="R27" s="953"/>
      <c r="S27" s="916"/>
      <c r="T27" s="916"/>
      <c r="U27" s="916"/>
      <c r="V27" s="917"/>
      <c r="W27" s="632" t="s">
        <v>7</v>
      </c>
      <c r="X27" s="916"/>
      <c r="Y27" s="916"/>
      <c r="Z27" s="916"/>
      <c r="AA27" s="916"/>
      <c r="AB27" s="916"/>
      <c r="AC27" s="916"/>
      <c r="AD27" s="916"/>
      <c r="AE27" s="916"/>
      <c r="AF27" s="916"/>
      <c r="AG27" s="916"/>
      <c r="AH27" s="916"/>
      <c r="AI27" s="916"/>
      <c r="AJ27" s="916"/>
      <c r="AK27" s="916"/>
      <c r="AL27" s="916"/>
      <c r="AM27" s="916"/>
      <c r="AN27" s="916"/>
      <c r="AO27" s="916"/>
      <c r="AP27" s="916"/>
      <c r="AQ27" s="916"/>
      <c r="AR27" s="916"/>
      <c r="AS27" s="916"/>
      <c r="AT27" s="916"/>
      <c r="AU27" s="916"/>
      <c r="AV27" s="916"/>
      <c r="AW27" s="916"/>
      <c r="AX27" s="916"/>
      <c r="AY27" s="916"/>
      <c r="AZ27" s="916"/>
      <c r="BA27" s="916"/>
      <c r="BB27" s="916"/>
      <c r="BC27" s="916"/>
      <c r="BD27" s="916"/>
      <c r="BE27" s="916"/>
      <c r="BF27" s="916"/>
      <c r="BG27" s="916"/>
      <c r="BH27" s="916"/>
      <c r="BI27" s="916"/>
      <c r="BJ27" s="916"/>
      <c r="BK27" s="916"/>
      <c r="BL27" s="917"/>
      <c r="BM27" s="1229" t="s">
        <v>280</v>
      </c>
      <c r="BN27" s="1229"/>
      <c r="BO27" s="1229"/>
      <c r="BP27" s="1229"/>
      <c r="BQ27" s="1229"/>
      <c r="BR27" s="1229"/>
      <c r="BS27" s="1229"/>
    </row>
    <row r="28" spans="1:71" ht="22.5" customHeight="1" x14ac:dyDescent="0.15">
      <c r="A28" s="985"/>
      <c r="B28" s="950"/>
      <c r="C28" s="954"/>
      <c r="D28" s="955"/>
      <c r="E28" s="955"/>
      <c r="F28" s="955"/>
      <c r="G28" s="955"/>
      <c r="H28" s="955"/>
      <c r="I28" s="955"/>
      <c r="J28" s="955"/>
      <c r="K28" s="261"/>
      <c r="L28" s="297"/>
      <c r="M28" s="298"/>
      <c r="N28" s="299"/>
      <c r="O28" s="299"/>
      <c r="P28" s="299"/>
      <c r="Q28" s="299"/>
      <c r="R28" s="299"/>
      <c r="S28" s="297"/>
      <c r="T28" s="297"/>
      <c r="U28" s="297"/>
      <c r="V28" s="300"/>
      <c r="W28" s="301"/>
      <c r="X28" s="297"/>
      <c r="Y28" s="297"/>
      <c r="Z28" s="297"/>
      <c r="AA28" s="297"/>
      <c r="AB28" s="299"/>
      <c r="AC28" s="299"/>
      <c r="AD28" s="299"/>
      <c r="AE28" s="299"/>
      <c r="AF28" s="299"/>
      <c r="AG28" s="299"/>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4"/>
      <c r="BM28" s="1230"/>
      <c r="BN28" s="1230"/>
      <c r="BO28" s="1230"/>
      <c r="BP28" s="1230"/>
      <c r="BQ28" s="1230"/>
      <c r="BR28" s="1230"/>
      <c r="BS28" s="1230"/>
    </row>
    <row r="29" spans="1:71" ht="15" customHeight="1" x14ac:dyDescent="0.15">
      <c r="A29" s="985"/>
      <c r="B29" s="950"/>
      <c r="C29" s="956" t="s">
        <v>96</v>
      </c>
      <c r="D29" s="957"/>
      <c r="E29" s="957"/>
      <c r="F29" s="957"/>
      <c r="G29" s="957"/>
      <c r="H29" s="957"/>
      <c r="I29" s="957"/>
      <c r="J29" s="957"/>
      <c r="K29" s="278"/>
      <c r="L29" s="302"/>
      <c r="M29" s="280"/>
      <c r="N29" s="281"/>
      <c r="O29" s="281"/>
      <c r="P29" s="281"/>
      <c r="Q29" s="281"/>
      <c r="R29" s="281"/>
      <c r="S29" s="302"/>
      <c r="T29" s="302"/>
      <c r="U29" s="302"/>
      <c r="V29" s="303"/>
      <c r="W29" s="304"/>
      <c r="X29" s="302"/>
      <c r="Y29" s="302"/>
      <c r="Z29" s="302"/>
      <c r="AA29" s="302"/>
      <c r="AB29" s="281"/>
      <c r="AC29" s="281"/>
      <c r="AD29" s="281"/>
      <c r="AE29" s="281"/>
      <c r="AF29" s="281"/>
      <c r="AG29" s="281"/>
      <c r="AH29" s="295"/>
      <c r="AI29" s="295"/>
      <c r="AJ29" s="295"/>
      <c r="AK29" s="295"/>
      <c r="AL29" s="295"/>
      <c r="AM29" s="295"/>
      <c r="AN29" s="295"/>
      <c r="AO29" s="295"/>
      <c r="AP29" s="295"/>
      <c r="AQ29" s="295"/>
      <c r="AR29" s="295"/>
      <c r="AS29" s="295"/>
      <c r="AT29" s="295"/>
      <c r="AU29" s="295"/>
      <c r="AV29" s="295"/>
      <c r="AW29" s="295"/>
      <c r="AX29" s="295"/>
      <c r="AY29" s="295"/>
      <c r="AZ29" s="295"/>
      <c r="BA29" s="295"/>
      <c r="BB29" s="295"/>
      <c r="BC29" s="295"/>
      <c r="BD29" s="295"/>
      <c r="BE29" s="295"/>
      <c r="BF29" s="295"/>
      <c r="BG29" s="295"/>
      <c r="BH29" s="295"/>
      <c r="BI29" s="295"/>
      <c r="BJ29" s="295"/>
      <c r="BK29" s="295"/>
      <c r="BL29" s="296"/>
      <c r="BM29" s="1230"/>
      <c r="BN29" s="1230"/>
      <c r="BO29" s="1230"/>
      <c r="BP29" s="1230"/>
      <c r="BQ29" s="1230"/>
      <c r="BR29" s="1230"/>
      <c r="BS29" s="1230"/>
    </row>
    <row r="30" spans="1:71" ht="15" customHeight="1" x14ac:dyDescent="0.15">
      <c r="A30" s="985"/>
      <c r="B30" s="950"/>
      <c r="C30" s="956" t="s">
        <v>96</v>
      </c>
      <c r="D30" s="957"/>
      <c r="E30" s="957"/>
      <c r="F30" s="957"/>
      <c r="G30" s="957"/>
      <c r="H30" s="957"/>
      <c r="I30" s="957"/>
      <c r="J30" s="957"/>
      <c r="K30" s="278"/>
      <c r="L30" s="302"/>
      <c r="M30" s="280"/>
      <c r="N30" s="281"/>
      <c r="O30" s="281"/>
      <c r="P30" s="281"/>
      <c r="Q30" s="281"/>
      <c r="R30" s="281"/>
      <c r="S30" s="302"/>
      <c r="T30" s="302"/>
      <c r="U30" s="302"/>
      <c r="V30" s="303"/>
      <c r="W30" s="304"/>
      <c r="X30" s="302"/>
      <c r="Y30" s="302"/>
      <c r="Z30" s="302"/>
      <c r="AA30" s="302"/>
      <c r="AB30" s="281"/>
      <c r="AC30" s="281"/>
      <c r="AD30" s="281"/>
      <c r="AE30" s="281"/>
      <c r="AF30" s="281"/>
      <c r="AG30" s="281"/>
      <c r="AH30" s="295"/>
      <c r="AI30" s="295"/>
      <c r="AJ30" s="295"/>
      <c r="AK30" s="295"/>
      <c r="AL30" s="295"/>
      <c r="AM30" s="295"/>
      <c r="AN30" s="295"/>
      <c r="AO30" s="295"/>
      <c r="AP30" s="295"/>
      <c r="AQ30" s="295"/>
      <c r="AR30" s="295"/>
      <c r="AS30" s="295"/>
      <c r="AT30" s="295"/>
      <c r="AU30" s="295"/>
      <c r="AV30" s="295"/>
      <c r="AW30" s="295"/>
      <c r="AX30" s="295"/>
      <c r="AY30" s="295"/>
      <c r="AZ30" s="295"/>
      <c r="BA30" s="295"/>
      <c r="BB30" s="295"/>
      <c r="BC30" s="295"/>
      <c r="BD30" s="295"/>
      <c r="BE30" s="295"/>
      <c r="BF30" s="295"/>
      <c r="BG30" s="295"/>
      <c r="BH30" s="295"/>
      <c r="BI30" s="295"/>
      <c r="BJ30" s="295"/>
      <c r="BK30" s="295"/>
      <c r="BL30" s="296"/>
      <c r="BM30" s="1230"/>
      <c r="BN30" s="1230"/>
      <c r="BO30" s="1230"/>
      <c r="BP30" s="1230"/>
      <c r="BQ30" s="1230"/>
      <c r="BR30" s="1230"/>
      <c r="BS30" s="1230"/>
    </row>
    <row r="31" spans="1:71" ht="15" customHeight="1" x14ac:dyDescent="0.15">
      <c r="A31" s="985"/>
      <c r="B31" s="950"/>
      <c r="C31" s="951"/>
      <c r="D31" s="952"/>
      <c r="E31" s="952"/>
      <c r="F31" s="952"/>
      <c r="G31" s="952"/>
      <c r="H31" s="952"/>
      <c r="I31" s="952"/>
      <c r="J31" s="952"/>
      <c r="K31" s="286"/>
      <c r="L31" s="305"/>
      <c r="M31" s="288"/>
      <c r="N31" s="289"/>
      <c r="O31" s="289"/>
      <c r="P31" s="289"/>
      <c r="Q31" s="289"/>
      <c r="R31" s="289"/>
      <c r="S31" s="305"/>
      <c r="T31" s="305"/>
      <c r="U31" s="305"/>
      <c r="V31" s="306"/>
      <c r="W31" s="307"/>
      <c r="X31" s="305"/>
      <c r="Y31" s="305"/>
      <c r="Z31" s="305"/>
      <c r="AA31" s="305"/>
      <c r="AB31" s="289"/>
      <c r="AC31" s="289"/>
      <c r="AD31" s="289"/>
      <c r="AE31" s="289"/>
      <c r="AF31" s="289"/>
      <c r="AG31" s="289"/>
      <c r="AH31" s="308"/>
      <c r="AI31" s="308"/>
      <c r="AJ31" s="308"/>
      <c r="AK31" s="308"/>
      <c r="AL31" s="308"/>
      <c r="AM31" s="308"/>
      <c r="AN31" s="308"/>
      <c r="AO31" s="308"/>
      <c r="AP31" s="308"/>
      <c r="AQ31" s="308"/>
      <c r="AR31" s="308"/>
      <c r="AS31" s="308"/>
      <c r="AT31" s="308"/>
      <c r="AU31" s="308"/>
      <c r="AV31" s="308"/>
      <c r="AW31" s="308"/>
      <c r="AX31" s="308"/>
      <c r="AY31" s="308"/>
      <c r="AZ31" s="308"/>
      <c r="BA31" s="308"/>
      <c r="BB31" s="308"/>
      <c r="BC31" s="308"/>
      <c r="BD31" s="308"/>
      <c r="BE31" s="308"/>
      <c r="BF31" s="308"/>
      <c r="BG31" s="308"/>
      <c r="BH31" s="308"/>
      <c r="BI31" s="308"/>
      <c r="BJ31" s="308"/>
      <c r="BK31" s="308"/>
      <c r="BL31" s="309"/>
      <c r="BM31" s="1230"/>
      <c r="BN31" s="1230"/>
      <c r="BO31" s="1230"/>
      <c r="BP31" s="1230"/>
      <c r="BQ31" s="1230"/>
      <c r="BR31" s="1230"/>
      <c r="BS31" s="1230"/>
    </row>
    <row r="32" spans="1:71" x14ac:dyDescent="0.15">
      <c r="A32" s="985"/>
      <c r="B32" s="949" t="s">
        <v>8</v>
      </c>
      <c r="C32" s="632" t="s">
        <v>97</v>
      </c>
      <c r="D32" s="645"/>
      <c r="E32" s="645"/>
      <c r="F32" s="645"/>
      <c r="G32" s="645"/>
      <c r="H32" s="645"/>
      <c r="I32" s="645"/>
      <c r="J32" s="645"/>
      <c r="K32" s="608"/>
      <c r="L32" s="609"/>
      <c r="M32" s="632" t="s">
        <v>6</v>
      </c>
      <c r="N32" s="953"/>
      <c r="O32" s="953"/>
      <c r="P32" s="953"/>
      <c r="Q32" s="953"/>
      <c r="R32" s="953"/>
      <c r="S32" s="916"/>
      <c r="T32" s="916"/>
      <c r="U32" s="916"/>
      <c r="V32" s="917"/>
      <c r="W32" s="632" t="s">
        <v>7</v>
      </c>
      <c r="X32" s="916"/>
      <c r="Y32" s="916"/>
      <c r="Z32" s="916"/>
      <c r="AA32" s="916"/>
      <c r="AB32" s="916"/>
      <c r="AC32" s="916"/>
      <c r="AD32" s="916"/>
      <c r="AE32" s="916"/>
      <c r="AF32" s="916"/>
      <c r="AG32" s="916"/>
      <c r="AH32" s="916"/>
      <c r="AI32" s="916"/>
      <c r="AJ32" s="916"/>
      <c r="AK32" s="916"/>
      <c r="AL32" s="916"/>
      <c r="AM32" s="916"/>
      <c r="AN32" s="916"/>
      <c r="AO32" s="916"/>
      <c r="AP32" s="916"/>
      <c r="AQ32" s="916"/>
      <c r="AR32" s="916"/>
      <c r="AS32" s="916"/>
      <c r="AT32" s="916"/>
      <c r="AU32" s="916"/>
      <c r="AV32" s="916"/>
      <c r="AW32" s="916"/>
      <c r="AX32" s="916"/>
      <c r="AY32" s="916"/>
      <c r="AZ32" s="916"/>
      <c r="BA32" s="916"/>
      <c r="BB32" s="916"/>
      <c r="BC32" s="916"/>
      <c r="BD32" s="916"/>
      <c r="BE32" s="916"/>
      <c r="BF32" s="916"/>
      <c r="BG32" s="916"/>
      <c r="BH32" s="916"/>
      <c r="BI32" s="916"/>
      <c r="BJ32" s="916"/>
      <c r="BK32" s="916"/>
      <c r="BL32" s="917"/>
      <c r="BM32" s="1229" t="s">
        <v>280</v>
      </c>
      <c r="BN32" s="1229"/>
      <c r="BO32" s="1229"/>
      <c r="BP32" s="1229"/>
      <c r="BQ32" s="1229"/>
      <c r="BR32" s="1229"/>
      <c r="BS32" s="1229"/>
    </row>
    <row r="33" spans="1:71" ht="22.5" customHeight="1" x14ac:dyDescent="0.15">
      <c r="A33" s="985"/>
      <c r="B33" s="950"/>
      <c r="C33" s="954"/>
      <c r="D33" s="955"/>
      <c r="E33" s="955"/>
      <c r="F33" s="955"/>
      <c r="G33" s="955"/>
      <c r="H33" s="955"/>
      <c r="I33" s="955"/>
      <c r="J33" s="955"/>
      <c r="K33" s="261"/>
      <c r="L33" s="297"/>
      <c r="M33" s="298"/>
      <c r="N33" s="299"/>
      <c r="O33" s="299"/>
      <c r="P33" s="299"/>
      <c r="Q33" s="299"/>
      <c r="R33" s="299"/>
      <c r="S33" s="297"/>
      <c r="T33" s="297"/>
      <c r="U33" s="297"/>
      <c r="V33" s="300"/>
      <c r="W33" s="301"/>
      <c r="X33" s="297"/>
      <c r="Y33" s="297"/>
      <c r="Z33" s="297"/>
      <c r="AA33" s="297"/>
      <c r="AB33" s="299"/>
      <c r="AC33" s="299"/>
      <c r="AD33" s="299"/>
      <c r="AE33" s="299"/>
      <c r="AF33" s="299"/>
      <c r="AG33" s="299"/>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4"/>
      <c r="BM33" s="1230"/>
      <c r="BN33" s="1230"/>
      <c r="BO33" s="1230"/>
      <c r="BP33" s="1230"/>
      <c r="BQ33" s="1230"/>
      <c r="BR33" s="1230"/>
      <c r="BS33" s="1230"/>
    </row>
    <row r="34" spans="1:71" ht="15" customHeight="1" x14ac:dyDescent="0.15">
      <c r="A34" s="985"/>
      <c r="B34" s="748"/>
      <c r="C34" s="956" t="s">
        <v>283</v>
      </c>
      <c r="D34" s="957"/>
      <c r="E34" s="957"/>
      <c r="F34" s="957"/>
      <c r="G34" s="957"/>
      <c r="H34" s="957"/>
      <c r="I34" s="957"/>
      <c r="J34" s="957"/>
      <c r="K34" s="270"/>
      <c r="L34" s="310"/>
      <c r="M34" s="311"/>
      <c r="N34" s="312"/>
      <c r="O34" s="312"/>
      <c r="P34" s="312"/>
      <c r="Q34" s="312"/>
      <c r="R34" s="312"/>
      <c r="S34" s="310"/>
      <c r="T34" s="310"/>
      <c r="U34" s="310"/>
      <c r="V34" s="313"/>
      <c r="W34" s="314"/>
      <c r="X34" s="310"/>
      <c r="Y34" s="310"/>
      <c r="Z34" s="310"/>
      <c r="AA34" s="310"/>
      <c r="AB34" s="312"/>
      <c r="AC34" s="312"/>
      <c r="AD34" s="312"/>
      <c r="AE34" s="312"/>
      <c r="AF34" s="312"/>
      <c r="AG34" s="312"/>
      <c r="AH34" s="295"/>
      <c r="AI34" s="295"/>
      <c r="AJ34" s="295"/>
      <c r="AK34" s="295"/>
      <c r="AL34" s="295"/>
      <c r="AM34" s="295"/>
      <c r="AN34" s="295"/>
      <c r="AO34" s="295"/>
      <c r="AP34" s="295"/>
      <c r="AQ34" s="295"/>
      <c r="AR34" s="295"/>
      <c r="AS34" s="295"/>
      <c r="AT34" s="295"/>
      <c r="AU34" s="295"/>
      <c r="AV34" s="295"/>
      <c r="AW34" s="295"/>
      <c r="AX34" s="295"/>
      <c r="AY34" s="295"/>
      <c r="AZ34" s="295"/>
      <c r="BA34" s="295"/>
      <c r="BB34" s="295"/>
      <c r="BC34" s="295"/>
      <c r="BD34" s="295"/>
      <c r="BE34" s="295"/>
      <c r="BF34" s="295"/>
      <c r="BG34" s="295"/>
      <c r="BH34" s="295"/>
      <c r="BI34" s="295"/>
      <c r="BJ34" s="295"/>
      <c r="BK34" s="295"/>
      <c r="BL34" s="296"/>
      <c r="BM34" s="1230"/>
      <c r="BN34" s="1230"/>
      <c r="BO34" s="1230"/>
      <c r="BP34" s="1230"/>
      <c r="BQ34" s="1230"/>
      <c r="BR34" s="1230"/>
      <c r="BS34" s="1230"/>
    </row>
    <row r="35" spans="1:71" ht="15" customHeight="1" x14ac:dyDescent="0.15">
      <c r="A35" s="985"/>
      <c r="B35" s="748"/>
      <c r="C35" s="956" t="s">
        <v>284</v>
      </c>
      <c r="D35" s="957"/>
      <c r="E35" s="957"/>
      <c r="F35" s="957"/>
      <c r="G35" s="957"/>
      <c r="H35" s="957"/>
      <c r="I35" s="957"/>
      <c r="J35" s="957"/>
      <c r="K35" s="270"/>
      <c r="L35" s="310"/>
      <c r="M35" s="311"/>
      <c r="N35" s="312"/>
      <c r="O35" s="312"/>
      <c r="P35" s="312"/>
      <c r="Q35" s="312"/>
      <c r="R35" s="312"/>
      <c r="S35" s="310"/>
      <c r="T35" s="310"/>
      <c r="U35" s="310"/>
      <c r="V35" s="313"/>
      <c r="W35" s="314"/>
      <c r="X35" s="310"/>
      <c r="Y35" s="310"/>
      <c r="Z35" s="310"/>
      <c r="AA35" s="310"/>
      <c r="AB35" s="312"/>
      <c r="AC35" s="312"/>
      <c r="AD35" s="312"/>
      <c r="AE35" s="312"/>
      <c r="AF35" s="312"/>
      <c r="AG35" s="312"/>
      <c r="AH35" s="295"/>
      <c r="AI35" s="295"/>
      <c r="AJ35" s="295"/>
      <c r="AK35" s="295"/>
      <c r="AL35" s="295"/>
      <c r="AM35" s="295"/>
      <c r="AN35" s="295"/>
      <c r="AO35" s="295"/>
      <c r="AP35" s="295"/>
      <c r="AQ35" s="295"/>
      <c r="AR35" s="295"/>
      <c r="AS35" s="295"/>
      <c r="AT35" s="295"/>
      <c r="AU35" s="295"/>
      <c r="AV35" s="295"/>
      <c r="AW35" s="295"/>
      <c r="AX35" s="295"/>
      <c r="AY35" s="295"/>
      <c r="AZ35" s="295"/>
      <c r="BA35" s="295"/>
      <c r="BB35" s="295"/>
      <c r="BC35" s="295"/>
      <c r="BD35" s="295"/>
      <c r="BE35" s="295"/>
      <c r="BF35" s="295"/>
      <c r="BG35" s="295"/>
      <c r="BH35" s="295"/>
      <c r="BI35" s="295"/>
      <c r="BJ35" s="295"/>
      <c r="BK35" s="295"/>
      <c r="BL35" s="296"/>
      <c r="BM35" s="1230"/>
      <c r="BN35" s="1230"/>
      <c r="BO35" s="1230"/>
      <c r="BP35" s="1230"/>
      <c r="BQ35" s="1230"/>
      <c r="BR35" s="1230"/>
      <c r="BS35" s="1230"/>
    </row>
    <row r="36" spans="1:71" ht="15" customHeight="1" x14ac:dyDescent="0.15">
      <c r="A36" s="985"/>
      <c r="B36" s="749"/>
      <c r="C36" s="951"/>
      <c r="D36" s="952"/>
      <c r="E36" s="952"/>
      <c r="F36" s="952"/>
      <c r="G36" s="952"/>
      <c r="H36" s="952"/>
      <c r="I36" s="952"/>
      <c r="J36" s="952"/>
      <c r="K36" s="286"/>
      <c r="L36" s="305"/>
      <c r="M36" s="315"/>
      <c r="N36" s="316"/>
      <c r="O36" s="316"/>
      <c r="P36" s="316"/>
      <c r="Q36" s="316"/>
      <c r="R36" s="316"/>
      <c r="S36" s="305"/>
      <c r="T36" s="305"/>
      <c r="U36" s="305"/>
      <c r="V36" s="306"/>
      <c r="W36" s="307"/>
      <c r="X36" s="305"/>
      <c r="Y36" s="305"/>
      <c r="Z36" s="305"/>
      <c r="AA36" s="305"/>
      <c r="AB36" s="316"/>
      <c r="AC36" s="316"/>
      <c r="AD36" s="316"/>
      <c r="AE36" s="316"/>
      <c r="AF36" s="316"/>
      <c r="AG36" s="316"/>
      <c r="AH36" s="308"/>
      <c r="AI36" s="308"/>
      <c r="AJ36" s="308"/>
      <c r="AK36" s="308"/>
      <c r="AL36" s="308"/>
      <c r="AM36" s="308"/>
      <c r="AN36" s="308"/>
      <c r="AO36" s="308"/>
      <c r="AP36" s="308"/>
      <c r="AQ36" s="308"/>
      <c r="AR36" s="308"/>
      <c r="AS36" s="308"/>
      <c r="AT36" s="308"/>
      <c r="AU36" s="308"/>
      <c r="AV36" s="308"/>
      <c r="AW36" s="308"/>
      <c r="AX36" s="308"/>
      <c r="AY36" s="308"/>
      <c r="AZ36" s="308"/>
      <c r="BA36" s="308"/>
      <c r="BB36" s="308"/>
      <c r="BC36" s="308"/>
      <c r="BD36" s="308"/>
      <c r="BE36" s="308"/>
      <c r="BF36" s="308"/>
      <c r="BG36" s="308"/>
      <c r="BH36" s="308"/>
      <c r="BI36" s="308"/>
      <c r="BJ36" s="308"/>
      <c r="BK36" s="308"/>
      <c r="BL36" s="309"/>
      <c r="BM36" s="1230"/>
      <c r="BN36" s="1230"/>
      <c r="BO36" s="1230"/>
      <c r="BP36" s="1230"/>
      <c r="BQ36" s="1230"/>
      <c r="BR36" s="1230"/>
      <c r="BS36" s="1230"/>
    </row>
    <row r="37" spans="1:71" ht="15" customHeight="1" x14ac:dyDescent="0.15">
      <c r="A37" s="986"/>
      <c r="B37" s="906" t="s">
        <v>98</v>
      </c>
      <c r="C37" s="907"/>
      <c r="D37" s="907"/>
      <c r="E37" s="907"/>
      <c r="F37" s="907"/>
      <c r="G37" s="907"/>
      <c r="H37" s="907"/>
      <c r="I37" s="907"/>
      <c r="J37" s="908"/>
      <c r="K37" s="688" t="s">
        <v>355</v>
      </c>
      <c r="L37" s="689"/>
      <c r="M37" s="910"/>
      <c r="N37" s="910"/>
      <c r="O37" s="910"/>
      <c r="P37" s="910"/>
      <c r="Q37" s="910"/>
      <c r="R37" s="910"/>
      <c r="S37" s="910"/>
      <c r="T37" s="910"/>
      <c r="U37" s="910"/>
      <c r="V37" s="910"/>
      <c r="W37" s="910"/>
      <c r="X37" s="910"/>
      <c r="Y37" s="910"/>
      <c r="Z37" s="910"/>
      <c r="AA37" s="910"/>
      <c r="AB37" s="910"/>
      <c r="AC37" s="910"/>
      <c r="AD37" s="910"/>
      <c r="AE37" s="910"/>
      <c r="AF37" s="910"/>
      <c r="AG37" s="910"/>
      <c r="AH37" s="910"/>
      <c r="AI37" s="910"/>
      <c r="AJ37" s="910"/>
      <c r="AK37" s="910"/>
      <c r="AL37" s="910"/>
      <c r="AM37" s="910"/>
      <c r="AN37" s="910"/>
      <c r="AO37" s="910"/>
      <c r="AP37" s="910"/>
      <c r="AQ37" s="910"/>
      <c r="AR37" s="910"/>
      <c r="AS37" s="910"/>
      <c r="AT37" s="910"/>
      <c r="AU37" s="910"/>
      <c r="AV37" s="910"/>
      <c r="AW37" s="910"/>
      <c r="AX37" s="910"/>
      <c r="AY37" s="910"/>
      <c r="AZ37" s="910"/>
      <c r="BA37" s="910"/>
      <c r="BB37" s="910"/>
      <c r="BC37" s="910"/>
      <c r="BD37" s="910"/>
      <c r="BE37" s="910"/>
      <c r="BF37" s="689"/>
      <c r="BG37" s="689"/>
      <c r="BH37" s="689"/>
      <c r="BI37" s="689"/>
      <c r="BJ37" s="689"/>
      <c r="BK37" s="689"/>
      <c r="BL37" s="689"/>
      <c r="BM37" s="689"/>
      <c r="BN37" s="689"/>
      <c r="BO37" s="689"/>
      <c r="BP37" s="689"/>
      <c r="BQ37" s="689"/>
      <c r="BR37" s="689"/>
      <c r="BS37" s="690"/>
    </row>
    <row r="38" spans="1:71" ht="15" customHeight="1" x14ac:dyDescent="0.15">
      <c r="A38" s="918" t="s">
        <v>356</v>
      </c>
      <c r="B38" s="814" t="s">
        <v>86</v>
      </c>
      <c r="C38" s="888" t="s">
        <v>99</v>
      </c>
      <c r="D38" s="818"/>
      <c r="E38" s="818"/>
      <c r="F38" s="818"/>
      <c r="G38" s="818"/>
      <c r="H38" s="818"/>
      <c r="I38" s="818"/>
      <c r="J38" s="818"/>
      <c r="K38" s="818"/>
      <c r="L38" s="819"/>
      <c r="M38" s="596" t="s">
        <v>357</v>
      </c>
      <c r="N38" s="597"/>
      <c r="O38" s="597"/>
      <c r="P38" s="597"/>
      <c r="Q38" s="597"/>
      <c r="R38" s="597"/>
      <c r="S38" s="597"/>
      <c r="T38" s="597"/>
      <c r="U38" s="597"/>
      <c r="V38" s="597"/>
      <c r="W38" s="597"/>
      <c r="X38" s="597"/>
      <c r="Y38" s="597"/>
      <c r="Z38" s="597"/>
      <c r="AA38" s="597"/>
      <c r="AB38" s="597"/>
      <c r="AC38" s="597"/>
      <c r="AD38" s="597"/>
      <c r="AE38" s="597"/>
      <c r="AF38" s="597"/>
      <c r="AG38" s="597"/>
      <c r="AH38" s="597"/>
      <c r="AI38" s="597"/>
      <c r="AJ38" s="597"/>
      <c r="AK38" s="597"/>
      <c r="AL38" s="597"/>
      <c r="AM38" s="597"/>
      <c r="AN38" s="597"/>
      <c r="AO38" s="597"/>
      <c r="AP38" s="597"/>
      <c r="AQ38" s="597"/>
      <c r="AR38" s="597"/>
      <c r="AS38" s="597"/>
      <c r="AT38" s="597"/>
      <c r="AU38" s="597"/>
      <c r="AV38" s="597"/>
      <c r="AW38" s="597"/>
      <c r="AX38" s="597"/>
      <c r="AY38" s="597"/>
      <c r="AZ38" s="597"/>
      <c r="BA38" s="597"/>
      <c r="BB38" s="597"/>
      <c r="BC38" s="597"/>
      <c r="BD38" s="597"/>
      <c r="BE38" s="597"/>
      <c r="BF38" s="597"/>
      <c r="BG38" s="598"/>
      <c r="BH38" s="1206" t="s">
        <v>19</v>
      </c>
      <c r="BI38" s="1207"/>
      <c r="BJ38" s="1212" t="s">
        <v>459</v>
      </c>
      <c r="BK38" s="1213"/>
      <c r="BL38" s="1214"/>
      <c r="BM38" s="1221" t="s">
        <v>358</v>
      </c>
      <c r="BN38" s="1206"/>
      <c r="BO38" s="1206"/>
      <c r="BP38" s="1206"/>
      <c r="BQ38" s="1206"/>
      <c r="BR38" s="1206"/>
      <c r="BS38" s="1207"/>
    </row>
    <row r="39" spans="1:71" ht="7.5" customHeight="1" x14ac:dyDescent="0.15">
      <c r="A39" s="919"/>
      <c r="B39" s="815"/>
      <c r="C39" s="820"/>
      <c r="D39" s="821"/>
      <c r="E39" s="821"/>
      <c r="F39" s="821"/>
      <c r="G39" s="821"/>
      <c r="H39" s="821"/>
      <c r="I39" s="821"/>
      <c r="J39" s="821"/>
      <c r="K39" s="821"/>
      <c r="L39" s="822"/>
      <c r="M39" s="1224" t="s">
        <v>13</v>
      </c>
      <c r="N39" s="1202"/>
      <c r="O39" s="1202"/>
      <c r="P39" s="1202"/>
      <c r="Q39" s="1225"/>
      <c r="R39" s="1224" t="s">
        <v>14</v>
      </c>
      <c r="S39" s="1202"/>
      <c r="T39" s="1202"/>
      <c r="U39" s="1202"/>
      <c r="V39" s="1225"/>
      <c r="W39" s="1224" t="s">
        <v>15</v>
      </c>
      <c r="X39" s="1202"/>
      <c r="Y39" s="1202"/>
      <c r="Z39" s="1202"/>
      <c r="AA39" s="1225"/>
      <c r="AB39" s="1224" t="s">
        <v>16</v>
      </c>
      <c r="AC39" s="1202"/>
      <c r="AD39" s="1202"/>
      <c r="AE39" s="1202"/>
      <c r="AF39" s="1202"/>
      <c r="AG39" s="820" t="s">
        <v>17</v>
      </c>
      <c r="AH39" s="1202"/>
      <c r="AI39" s="1202"/>
      <c r="AJ39" s="1202"/>
      <c r="AK39" s="1202"/>
      <c r="AL39" s="473"/>
      <c r="AM39" s="473"/>
      <c r="AN39" s="473"/>
      <c r="AO39" s="474"/>
      <c r="AP39" s="1201" t="s">
        <v>18</v>
      </c>
      <c r="AQ39" s="1202"/>
      <c r="AR39" s="1202"/>
      <c r="AS39" s="1202"/>
      <c r="AT39" s="1202"/>
      <c r="AU39" s="1202"/>
      <c r="AV39" s="1202"/>
      <c r="AW39" s="1202"/>
      <c r="AX39" s="475"/>
      <c r="AY39" s="473"/>
      <c r="AZ39" s="473"/>
      <c r="BA39" s="473"/>
      <c r="BB39" s="473"/>
      <c r="BC39" s="473"/>
      <c r="BD39" s="476"/>
      <c r="BE39" s="477"/>
      <c r="BF39" s="477"/>
      <c r="BG39" s="478"/>
      <c r="BH39" s="1208"/>
      <c r="BI39" s="1209"/>
      <c r="BJ39" s="1215"/>
      <c r="BK39" s="1216"/>
      <c r="BL39" s="1217"/>
      <c r="BM39" s="1222"/>
      <c r="BN39" s="1208"/>
      <c r="BO39" s="1208"/>
      <c r="BP39" s="1208"/>
      <c r="BQ39" s="1208"/>
      <c r="BR39" s="1208"/>
      <c r="BS39" s="1209"/>
    </row>
    <row r="40" spans="1:71" ht="36.75" customHeight="1" x14ac:dyDescent="0.15">
      <c r="A40" s="920"/>
      <c r="B40" s="815"/>
      <c r="C40" s="823"/>
      <c r="D40" s="824"/>
      <c r="E40" s="824"/>
      <c r="F40" s="824"/>
      <c r="G40" s="824"/>
      <c r="H40" s="824"/>
      <c r="I40" s="824"/>
      <c r="J40" s="824"/>
      <c r="K40" s="824"/>
      <c r="L40" s="825"/>
      <c r="M40" s="886"/>
      <c r="N40" s="887"/>
      <c r="O40" s="887"/>
      <c r="P40" s="887"/>
      <c r="Q40" s="948"/>
      <c r="R40" s="886"/>
      <c r="S40" s="887"/>
      <c r="T40" s="887"/>
      <c r="U40" s="887"/>
      <c r="V40" s="948"/>
      <c r="W40" s="886"/>
      <c r="X40" s="887"/>
      <c r="Y40" s="887"/>
      <c r="Z40" s="887"/>
      <c r="AA40" s="948"/>
      <c r="AB40" s="886"/>
      <c r="AC40" s="887"/>
      <c r="AD40" s="887"/>
      <c r="AE40" s="887"/>
      <c r="AF40" s="887"/>
      <c r="AG40" s="886"/>
      <c r="AH40" s="887"/>
      <c r="AI40" s="887"/>
      <c r="AJ40" s="887"/>
      <c r="AK40" s="887"/>
      <c r="AL40" s="1203" t="s">
        <v>462</v>
      </c>
      <c r="AM40" s="1204"/>
      <c r="AN40" s="1204"/>
      <c r="AO40" s="1205"/>
      <c r="AP40" s="887"/>
      <c r="AQ40" s="887"/>
      <c r="AR40" s="887"/>
      <c r="AS40" s="887"/>
      <c r="AT40" s="887"/>
      <c r="AU40" s="887"/>
      <c r="AV40" s="887"/>
      <c r="AW40" s="887"/>
      <c r="AX40" s="945" t="s">
        <v>287</v>
      </c>
      <c r="AY40" s="946"/>
      <c r="AZ40" s="946"/>
      <c r="BA40" s="946"/>
      <c r="BB40" s="946"/>
      <c r="BC40" s="1226"/>
      <c r="BD40" s="1227" t="s">
        <v>460</v>
      </c>
      <c r="BE40" s="1227"/>
      <c r="BF40" s="1227"/>
      <c r="BG40" s="1228"/>
      <c r="BH40" s="1210"/>
      <c r="BI40" s="1211"/>
      <c r="BJ40" s="1218"/>
      <c r="BK40" s="1219"/>
      <c r="BL40" s="1220"/>
      <c r="BM40" s="1223"/>
      <c r="BN40" s="1210"/>
      <c r="BO40" s="1210"/>
      <c r="BP40" s="1210"/>
      <c r="BQ40" s="1210"/>
      <c r="BR40" s="1210"/>
      <c r="BS40" s="1211"/>
    </row>
    <row r="41" spans="1:71" s="487" customFormat="1" ht="15" customHeight="1" x14ac:dyDescent="0.15">
      <c r="A41" s="920"/>
      <c r="B41" s="815"/>
      <c r="C41" s="1118" t="s">
        <v>359</v>
      </c>
      <c r="D41" s="1119"/>
      <c r="E41" s="1119"/>
      <c r="F41" s="1119"/>
      <c r="G41" s="1119"/>
      <c r="H41" s="1119"/>
      <c r="I41" s="1119"/>
      <c r="J41" s="1119"/>
      <c r="K41" s="1119"/>
      <c r="L41" s="1120"/>
      <c r="M41" s="1183">
        <f>SUM(M44:P46)</f>
        <v>0</v>
      </c>
      <c r="N41" s="1184"/>
      <c r="O41" s="1184"/>
      <c r="P41" s="1184"/>
      <c r="Q41" s="541" t="s">
        <v>102</v>
      </c>
      <c r="R41" s="1185">
        <f>SUM(R44:U46)</f>
        <v>0</v>
      </c>
      <c r="S41" s="1186"/>
      <c r="T41" s="1186"/>
      <c r="U41" s="1186"/>
      <c r="V41" s="479" t="s">
        <v>102</v>
      </c>
      <c r="W41" s="1185">
        <f>SUM(W44:Z46)</f>
        <v>0</v>
      </c>
      <c r="X41" s="1186"/>
      <c r="Y41" s="1186"/>
      <c r="Z41" s="1186"/>
      <c r="AA41" s="479" t="s">
        <v>102</v>
      </c>
      <c r="AB41" s="1185">
        <f>SUM(AB44:AE46)</f>
        <v>0</v>
      </c>
      <c r="AC41" s="1186"/>
      <c r="AD41" s="1186"/>
      <c r="AE41" s="1186"/>
      <c r="AF41" s="480" t="s">
        <v>102</v>
      </c>
      <c r="AG41" s="1187">
        <f>SUM(AG44:AJ46)</f>
        <v>0</v>
      </c>
      <c r="AH41" s="1188"/>
      <c r="AI41" s="1188"/>
      <c r="AJ41" s="1188"/>
      <c r="AK41" s="547" t="s">
        <v>102</v>
      </c>
      <c r="AL41" s="1034" t="s">
        <v>105</v>
      </c>
      <c r="AM41" s="1034"/>
      <c r="AN41" s="1034"/>
      <c r="AO41" s="1097"/>
      <c r="AP41" s="1189"/>
      <c r="AQ41" s="1188"/>
      <c r="AR41" s="1188"/>
      <c r="AS41" s="1188"/>
      <c r="AT41" s="1188"/>
      <c r="AU41" s="1188"/>
      <c r="AV41" s="1188"/>
      <c r="AW41" s="547" t="s">
        <v>102</v>
      </c>
      <c r="AX41" s="1184">
        <f>ROUNDUP((AP41*0.5),0)</f>
        <v>0</v>
      </c>
      <c r="AY41" s="1184"/>
      <c r="AZ41" s="1184"/>
      <c r="BA41" s="1184"/>
      <c r="BB41" s="1184"/>
      <c r="BC41" s="543" t="s">
        <v>102</v>
      </c>
      <c r="BD41" s="1191" t="s">
        <v>105</v>
      </c>
      <c r="BE41" s="1191"/>
      <c r="BF41" s="1191"/>
      <c r="BG41" s="1192"/>
      <c r="BH41" s="483"/>
      <c r="BI41" s="484" t="s">
        <v>102</v>
      </c>
      <c r="BJ41" s="1056"/>
      <c r="BK41" s="1172"/>
      <c r="BL41" s="486" t="s">
        <v>102</v>
      </c>
      <c r="BM41" s="1112"/>
      <c r="BN41" s="1113"/>
      <c r="BO41" s="1113"/>
      <c r="BP41" s="1113"/>
      <c r="BQ41" s="1113"/>
      <c r="BR41" s="1113"/>
      <c r="BS41" s="1114"/>
    </row>
    <row r="42" spans="1:71" s="328" customFormat="1" ht="18" customHeight="1" x14ac:dyDescent="0.15">
      <c r="A42" s="920"/>
      <c r="B42" s="815"/>
      <c r="C42" s="1053" t="s">
        <v>360</v>
      </c>
      <c r="D42" s="1054"/>
      <c r="E42" s="1054"/>
      <c r="F42" s="1054"/>
      <c r="G42" s="1054"/>
      <c r="H42" s="1054"/>
      <c r="I42" s="1054"/>
      <c r="J42" s="1054"/>
      <c r="K42" s="1054"/>
      <c r="L42" s="1055"/>
      <c r="M42" s="1056"/>
      <c r="N42" s="1027"/>
      <c r="O42" s="1027"/>
      <c r="P42" s="1027"/>
      <c r="Q42" s="484" t="s">
        <v>102</v>
      </c>
      <c r="R42" s="1056"/>
      <c r="S42" s="1027"/>
      <c r="T42" s="1027"/>
      <c r="U42" s="1027"/>
      <c r="V42" s="484" t="s">
        <v>102</v>
      </c>
      <c r="W42" s="1056"/>
      <c r="X42" s="1027"/>
      <c r="Y42" s="1027"/>
      <c r="Z42" s="1027"/>
      <c r="AA42" s="484" t="s">
        <v>102</v>
      </c>
      <c r="AB42" s="1056"/>
      <c r="AC42" s="1027"/>
      <c r="AD42" s="1027"/>
      <c r="AE42" s="1027"/>
      <c r="AF42" s="486" t="s">
        <v>102</v>
      </c>
      <c r="AG42" s="1057">
        <f>M42+R42+W42+AB42</f>
        <v>0</v>
      </c>
      <c r="AH42" s="1058"/>
      <c r="AI42" s="1058"/>
      <c r="AJ42" s="1058"/>
      <c r="AK42" s="480" t="s">
        <v>102</v>
      </c>
      <c r="AL42" s="1073">
        <f>AG44</f>
        <v>0</v>
      </c>
      <c r="AM42" s="1074"/>
      <c r="AN42" s="1074"/>
      <c r="AO42" s="536"/>
      <c r="AP42" s="1179" t="s">
        <v>105</v>
      </c>
      <c r="AQ42" s="645"/>
      <c r="AR42" s="645"/>
      <c r="AS42" s="645"/>
      <c r="AT42" s="645"/>
      <c r="AU42" s="645"/>
      <c r="AV42" s="645"/>
      <c r="AW42" s="645"/>
      <c r="AX42" s="798" t="s">
        <v>105</v>
      </c>
      <c r="AY42" s="645"/>
      <c r="AZ42" s="645"/>
      <c r="BA42" s="645"/>
      <c r="BB42" s="645"/>
      <c r="BC42" s="799"/>
      <c r="BD42" s="1074">
        <f>ROUNDUP((AP41*0.75),0)</f>
        <v>0</v>
      </c>
      <c r="BE42" s="1074"/>
      <c r="BF42" s="1074"/>
      <c r="BG42" s="1180" t="s">
        <v>102</v>
      </c>
      <c r="BH42" s="1175" t="s">
        <v>105</v>
      </c>
      <c r="BI42" s="1176"/>
      <c r="BJ42" s="632" t="s">
        <v>105</v>
      </c>
      <c r="BK42" s="645"/>
      <c r="BL42" s="647"/>
      <c r="BM42" s="1115"/>
      <c r="BN42" s="1116"/>
      <c r="BO42" s="1116"/>
      <c r="BP42" s="1116"/>
      <c r="BQ42" s="1116"/>
      <c r="BR42" s="1116"/>
      <c r="BS42" s="1117"/>
    </row>
    <row r="43" spans="1:71" s="328" customFormat="1" ht="18" customHeight="1" x14ac:dyDescent="0.15">
      <c r="A43" s="920"/>
      <c r="B43" s="815"/>
      <c r="C43" s="1053" t="s">
        <v>361</v>
      </c>
      <c r="D43" s="1054"/>
      <c r="E43" s="1054"/>
      <c r="F43" s="1054"/>
      <c r="G43" s="1054"/>
      <c r="H43" s="1054"/>
      <c r="I43" s="1054"/>
      <c r="J43" s="1054"/>
      <c r="K43" s="1054"/>
      <c r="L43" s="1055"/>
      <c r="M43" s="1056"/>
      <c r="N43" s="1027"/>
      <c r="O43" s="1027"/>
      <c r="P43" s="1027"/>
      <c r="Q43" s="484" t="s">
        <v>102</v>
      </c>
      <c r="R43" s="1056"/>
      <c r="S43" s="1027"/>
      <c r="T43" s="1027"/>
      <c r="U43" s="1027"/>
      <c r="V43" s="484" t="s">
        <v>102</v>
      </c>
      <c r="W43" s="1056"/>
      <c r="X43" s="1027"/>
      <c r="Y43" s="1027"/>
      <c r="Z43" s="1027"/>
      <c r="AA43" s="484" t="s">
        <v>102</v>
      </c>
      <c r="AB43" s="1056"/>
      <c r="AC43" s="1027"/>
      <c r="AD43" s="1027"/>
      <c r="AE43" s="1027"/>
      <c r="AF43" s="486" t="s">
        <v>102</v>
      </c>
      <c r="AG43" s="1057">
        <f>M43+R43+W43+AB43</f>
        <v>0</v>
      </c>
      <c r="AH43" s="1058"/>
      <c r="AI43" s="1058"/>
      <c r="AJ43" s="1058"/>
      <c r="AK43" s="480" t="s">
        <v>102</v>
      </c>
      <c r="AL43" s="1075"/>
      <c r="AM43" s="1076"/>
      <c r="AN43" s="1076"/>
      <c r="AO43" s="538"/>
      <c r="AP43" s="1179" t="s">
        <v>105</v>
      </c>
      <c r="AQ43" s="645"/>
      <c r="AR43" s="645"/>
      <c r="AS43" s="645"/>
      <c r="AT43" s="645"/>
      <c r="AU43" s="645"/>
      <c r="AV43" s="645"/>
      <c r="AW43" s="645"/>
      <c r="AX43" s="798" t="s">
        <v>105</v>
      </c>
      <c r="AY43" s="645"/>
      <c r="AZ43" s="645"/>
      <c r="BA43" s="645"/>
      <c r="BB43" s="645"/>
      <c r="BC43" s="799"/>
      <c r="BD43" s="1076"/>
      <c r="BE43" s="1076"/>
      <c r="BF43" s="1076"/>
      <c r="BG43" s="1181"/>
      <c r="BH43" s="1175" t="s">
        <v>105</v>
      </c>
      <c r="BI43" s="1176"/>
      <c r="BJ43" s="632" t="s">
        <v>105</v>
      </c>
      <c r="BK43" s="645"/>
      <c r="BL43" s="647"/>
      <c r="BM43" s="1193"/>
      <c r="BN43" s="1194"/>
      <c r="BO43" s="1194"/>
      <c r="BP43" s="1194"/>
      <c r="BQ43" s="1194"/>
      <c r="BR43" s="1194"/>
      <c r="BS43" s="1195"/>
    </row>
    <row r="44" spans="1:71" s="328" customFormat="1" ht="18" customHeight="1" x14ac:dyDescent="0.15">
      <c r="A44" s="920"/>
      <c r="B44" s="815"/>
      <c r="C44" s="492" t="s">
        <v>362</v>
      </c>
      <c r="D44" s="488"/>
      <c r="E44" s="488"/>
      <c r="F44" s="488"/>
      <c r="G44" s="488"/>
      <c r="H44" s="488"/>
      <c r="I44" s="488"/>
      <c r="J44" s="488"/>
      <c r="K44" s="488"/>
      <c r="L44" s="489"/>
      <c r="M44" s="1056">
        <f>SUM(M42:P43)</f>
        <v>0</v>
      </c>
      <c r="N44" s="1027"/>
      <c r="O44" s="1027"/>
      <c r="P44" s="1027"/>
      <c r="Q44" s="484" t="s">
        <v>102</v>
      </c>
      <c r="R44" s="1056">
        <f>SUM(R42:U43)</f>
        <v>0</v>
      </c>
      <c r="S44" s="1027"/>
      <c r="T44" s="1027"/>
      <c r="U44" s="1027"/>
      <c r="V44" s="484" t="s">
        <v>102</v>
      </c>
      <c r="W44" s="1056">
        <f>SUM(W42:Z43)</f>
        <v>0</v>
      </c>
      <c r="X44" s="1027"/>
      <c r="Y44" s="1027"/>
      <c r="Z44" s="1027"/>
      <c r="AA44" s="484" t="s">
        <v>102</v>
      </c>
      <c r="AB44" s="1056">
        <f>SUM(AB42:AE43)</f>
        <v>0</v>
      </c>
      <c r="AC44" s="1027"/>
      <c r="AD44" s="1027"/>
      <c r="AE44" s="1027"/>
      <c r="AF44" s="486" t="s">
        <v>102</v>
      </c>
      <c r="AG44" s="1057">
        <f>M44+R44+W44+AB44</f>
        <v>0</v>
      </c>
      <c r="AH44" s="1058"/>
      <c r="AI44" s="1058"/>
      <c r="AJ44" s="1058"/>
      <c r="AK44" s="480" t="s">
        <v>102</v>
      </c>
      <c r="AL44" s="1077"/>
      <c r="AM44" s="1078"/>
      <c r="AN44" s="1078"/>
      <c r="AO44" s="539" t="s">
        <v>102</v>
      </c>
      <c r="AP44" s="1179" t="s">
        <v>105</v>
      </c>
      <c r="AQ44" s="645"/>
      <c r="AR44" s="645"/>
      <c r="AS44" s="645"/>
      <c r="AT44" s="645"/>
      <c r="AU44" s="645"/>
      <c r="AV44" s="645"/>
      <c r="AW44" s="645"/>
      <c r="AX44" s="798" t="s">
        <v>105</v>
      </c>
      <c r="AY44" s="645"/>
      <c r="AZ44" s="645"/>
      <c r="BA44" s="645"/>
      <c r="BB44" s="645"/>
      <c r="BC44" s="799"/>
      <c r="BD44" s="1078"/>
      <c r="BE44" s="1078"/>
      <c r="BF44" s="1078"/>
      <c r="BG44" s="1182"/>
      <c r="BH44" s="1175" t="s">
        <v>105</v>
      </c>
      <c r="BI44" s="1176"/>
      <c r="BJ44" s="632" t="s">
        <v>105</v>
      </c>
      <c r="BK44" s="645"/>
      <c r="BL44" s="647"/>
      <c r="BM44" s="1193"/>
      <c r="BN44" s="1194"/>
      <c r="BO44" s="1194"/>
      <c r="BP44" s="1194"/>
      <c r="BQ44" s="1194"/>
      <c r="BR44" s="1194"/>
      <c r="BS44" s="1195"/>
    </row>
    <row r="45" spans="1:71" s="328" customFormat="1" ht="18" customHeight="1" x14ac:dyDescent="0.15">
      <c r="A45" s="920"/>
      <c r="B45" s="815"/>
      <c r="C45" s="1053" t="s">
        <v>363</v>
      </c>
      <c r="D45" s="1065"/>
      <c r="E45" s="1065"/>
      <c r="F45" s="1065"/>
      <c r="G45" s="1065"/>
      <c r="H45" s="1065"/>
      <c r="I45" s="1065"/>
      <c r="J45" s="1065"/>
      <c r="K45" s="1065"/>
      <c r="L45" s="1066"/>
      <c r="M45" s="1056"/>
      <c r="N45" s="1027"/>
      <c r="O45" s="1027"/>
      <c r="P45" s="1027"/>
      <c r="Q45" s="484" t="s">
        <v>102</v>
      </c>
      <c r="R45" s="1056"/>
      <c r="S45" s="1027"/>
      <c r="T45" s="1027"/>
      <c r="U45" s="1027"/>
      <c r="V45" s="484" t="s">
        <v>102</v>
      </c>
      <c r="W45" s="1056"/>
      <c r="X45" s="1027"/>
      <c r="Y45" s="1027"/>
      <c r="Z45" s="1027"/>
      <c r="AA45" s="484" t="s">
        <v>102</v>
      </c>
      <c r="AB45" s="1056"/>
      <c r="AC45" s="1027"/>
      <c r="AD45" s="1027"/>
      <c r="AE45" s="1027"/>
      <c r="AF45" s="486" t="s">
        <v>102</v>
      </c>
      <c r="AG45" s="1057">
        <f>M45+R45+W45+AB45</f>
        <v>0</v>
      </c>
      <c r="AH45" s="1058"/>
      <c r="AI45" s="1058"/>
      <c r="AJ45" s="1058"/>
      <c r="AK45" s="480" t="s">
        <v>102</v>
      </c>
      <c r="AL45" s="1047"/>
      <c r="AM45" s="1048"/>
      <c r="AN45" s="1048"/>
      <c r="AO45" s="1177"/>
      <c r="AP45" s="1179" t="s">
        <v>105</v>
      </c>
      <c r="AQ45" s="645"/>
      <c r="AR45" s="645"/>
      <c r="AS45" s="645"/>
      <c r="AT45" s="645"/>
      <c r="AU45" s="645"/>
      <c r="AV45" s="645"/>
      <c r="AW45" s="645"/>
      <c r="AX45" s="798" t="s">
        <v>105</v>
      </c>
      <c r="AY45" s="645"/>
      <c r="AZ45" s="645"/>
      <c r="BA45" s="645"/>
      <c r="BB45" s="645"/>
      <c r="BC45" s="799"/>
      <c r="BD45" s="1048"/>
      <c r="BE45" s="1048"/>
      <c r="BF45" s="1048"/>
      <c r="BG45" s="1049"/>
      <c r="BH45" s="1175" t="s">
        <v>105</v>
      </c>
      <c r="BI45" s="1176"/>
      <c r="BJ45" s="632" t="s">
        <v>105</v>
      </c>
      <c r="BK45" s="645"/>
      <c r="BL45" s="647"/>
      <c r="BM45" s="1193"/>
      <c r="BN45" s="1194"/>
      <c r="BO45" s="1194"/>
      <c r="BP45" s="1194"/>
      <c r="BQ45" s="1194"/>
      <c r="BR45" s="1194"/>
      <c r="BS45" s="1195"/>
    </row>
    <row r="46" spans="1:71" s="328" customFormat="1" ht="18" customHeight="1" x14ac:dyDescent="0.15">
      <c r="A46" s="920"/>
      <c r="B46" s="815"/>
      <c r="C46" s="1053" t="s">
        <v>364</v>
      </c>
      <c r="D46" s="1054"/>
      <c r="E46" s="1054"/>
      <c r="F46" s="1054"/>
      <c r="G46" s="1054"/>
      <c r="H46" s="1054"/>
      <c r="I46" s="1054"/>
      <c r="J46" s="1054"/>
      <c r="K46" s="1054"/>
      <c r="L46" s="1055"/>
      <c r="M46" s="1056"/>
      <c r="N46" s="1027"/>
      <c r="O46" s="1027"/>
      <c r="P46" s="1027"/>
      <c r="Q46" s="484" t="s">
        <v>102</v>
      </c>
      <c r="R46" s="1056"/>
      <c r="S46" s="1027"/>
      <c r="T46" s="1027"/>
      <c r="U46" s="1027"/>
      <c r="V46" s="484" t="s">
        <v>102</v>
      </c>
      <c r="W46" s="1056"/>
      <c r="X46" s="1027"/>
      <c r="Y46" s="1027"/>
      <c r="Z46" s="1027"/>
      <c r="AA46" s="484" t="s">
        <v>102</v>
      </c>
      <c r="AB46" s="1056"/>
      <c r="AC46" s="1027"/>
      <c r="AD46" s="1027"/>
      <c r="AE46" s="1027"/>
      <c r="AF46" s="486" t="s">
        <v>102</v>
      </c>
      <c r="AG46" s="1057">
        <f>M46+R46+W46+AB46</f>
        <v>0</v>
      </c>
      <c r="AH46" s="1058"/>
      <c r="AI46" s="1058"/>
      <c r="AJ46" s="1058"/>
      <c r="AK46" s="480" t="s">
        <v>102</v>
      </c>
      <c r="AL46" s="1050"/>
      <c r="AM46" s="1051"/>
      <c r="AN46" s="1051"/>
      <c r="AO46" s="1178"/>
      <c r="AP46" s="1179" t="s">
        <v>105</v>
      </c>
      <c r="AQ46" s="645"/>
      <c r="AR46" s="645"/>
      <c r="AS46" s="645"/>
      <c r="AT46" s="645"/>
      <c r="AU46" s="645"/>
      <c r="AV46" s="645"/>
      <c r="AW46" s="645"/>
      <c r="AX46" s="798" t="s">
        <v>105</v>
      </c>
      <c r="AY46" s="645"/>
      <c r="AZ46" s="645"/>
      <c r="BA46" s="645"/>
      <c r="BB46" s="645"/>
      <c r="BC46" s="799"/>
      <c r="BD46" s="1051"/>
      <c r="BE46" s="1051"/>
      <c r="BF46" s="1051"/>
      <c r="BG46" s="1052"/>
      <c r="BH46" s="1175" t="s">
        <v>105</v>
      </c>
      <c r="BI46" s="1176"/>
      <c r="BJ46" s="632" t="s">
        <v>105</v>
      </c>
      <c r="BK46" s="645"/>
      <c r="BL46" s="647"/>
      <c r="BM46" s="1193"/>
      <c r="BN46" s="1194"/>
      <c r="BO46" s="1194"/>
      <c r="BP46" s="1194"/>
      <c r="BQ46" s="1194"/>
      <c r="BR46" s="1194"/>
      <c r="BS46" s="1195"/>
    </row>
    <row r="47" spans="1:71" s="487" customFormat="1" ht="15" customHeight="1" x14ac:dyDescent="0.15">
      <c r="A47" s="920"/>
      <c r="B47" s="815"/>
      <c r="C47" s="1100" t="s">
        <v>365</v>
      </c>
      <c r="D47" s="1101"/>
      <c r="E47" s="1101"/>
      <c r="F47" s="1101"/>
      <c r="G47" s="1101"/>
      <c r="H47" s="1101"/>
      <c r="I47" s="1101"/>
      <c r="J47" s="1101"/>
      <c r="K47" s="1101"/>
      <c r="L47" s="1102"/>
      <c r="M47" s="1183">
        <f>SUM(M50:P52)</f>
        <v>0</v>
      </c>
      <c r="N47" s="1184"/>
      <c r="O47" s="1184"/>
      <c r="P47" s="1184"/>
      <c r="Q47" s="541" t="s">
        <v>102</v>
      </c>
      <c r="R47" s="1185">
        <f>SUM(R50:U52)</f>
        <v>0</v>
      </c>
      <c r="S47" s="1186"/>
      <c r="T47" s="1186"/>
      <c r="U47" s="1186"/>
      <c r="V47" s="479" t="s">
        <v>102</v>
      </c>
      <c r="W47" s="1185">
        <f>SUM(W50:Z52)</f>
        <v>0</v>
      </c>
      <c r="X47" s="1186"/>
      <c r="Y47" s="1186"/>
      <c r="Z47" s="1186"/>
      <c r="AA47" s="479" t="s">
        <v>102</v>
      </c>
      <c r="AB47" s="1185">
        <f>SUM(AB50:AE52)</f>
        <v>0</v>
      </c>
      <c r="AC47" s="1186"/>
      <c r="AD47" s="1186"/>
      <c r="AE47" s="1186"/>
      <c r="AF47" s="480" t="s">
        <v>102</v>
      </c>
      <c r="AG47" s="1187">
        <f>SUM(AG50:AJ52)</f>
        <v>0</v>
      </c>
      <c r="AH47" s="1188"/>
      <c r="AI47" s="1188"/>
      <c r="AJ47" s="1188"/>
      <c r="AK47" s="517" t="s">
        <v>102</v>
      </c>
      <c r="AL47" s="1035" t="s">
        <v>105</v>
      </c>
      <c r="AM47" s="1034"/>
      <c r="AN47" s="1034"/>
      <c r="AO47" s="1097"/>
      <c r="AP47" s="1189"/>
      <c r="AQ47" s="1188"/>
      <c r="AR47" s="1188"/>
      <c r="AS47" s="1188"/>
      <c r="AT47" s="1188"/>
      <c r="AU47" s="1188"/>
      <c r="AV47" s="1188"/>
      <c r="AW47" s="517" t="s">
        <v>102</v>
      </c>
      <c r="AX47" s="1190">
        <f>ROUNDUP((AP47*0.5),0)</f>
        <v>0</v>
      </c>
      <c r="AY47" s="1184"/>
      <c r="AZ47" s="1184"/>
      <c r="BA47" s="1184"/>
      <c r="BB47" s="1184"/>
      <c r="BC47" s="543" t="s">
        <v>102</v>
      </c>
      <c r="BD47" s="1191" t="s">
        <v>105</v>
      </c>
      <c r="BE47" s="1191"/>
      <c r="BF47" s="1191"/>
      <c r="BG47" s="1192"/>
      <c r="BH47" s="493"/>
      <c r="BI47" s="484" t="s">
        <v>102</v>
      </c>
      <c r="BJ47" s="1199"/>
      <c r="BK47" s="1200"/>
      <c r="BL47" s="486" t="s">
        <v>102</v>
      </c>
      <c r="BM47" s="1193"/>
      <c r="BN47" s="1194"/>
      <c r="BO47" s="1194"/>
      <c r="BP47" s="1194"/>
      <c r="BQ47" s="1194"/>
      <c r="BR47" s="1194"/>
      <c r="BS47" s="1195"/>
    </row>
    <row r="48" spans="1:71" s="328" customFormat="1" ht="18" customHeight="1" x14ac:dyDescent="0.15">
      <c r="A48" s="920"/>
      <c r="B48" s="815"/>
      <c r="C48" s="1053" t="s">
        <v>360</v>
      </c>
      <c r="D48" s="1054"/>
      <c r="E48" s="1054"/>
      <c r="F48" s="1054"/>
      <c r="G48" s="1054"/>
      <c r="H48" s="1054"/>
      <c r="I48" s="1054"/>
      <c r="J48" s="1054"/>
      <c r="K48" s="1054"/>
      <c r="L48" s="1055"/>
      <c r="M48" s="1056"/>
      <c r="N48" s="1027"/>
      <c r="O48" s="1027"/>
      <c r="P48" s="1027"/>
      <c r="Q48" s="484" t="s">
        <v>102</v>
      </c>
      <c r="R48" s="1056"/>
      <c r="S48" s="1027"/>
      <c r="T48" s="1027"/>
      <c r="U48" s="1027"/>
      <c r="V48" s="484" t="s">
        <v>102</v>
      </c>
      <c r="W48" s="1056"/>
      <c r="X48" s="1027"/>
      <c r="Y48" s="1027"/>
      <c r="Z48" s="1027"/>
      <c r="AA48" s="484" t="s">
        <v>102</v>
      </c>
      <c r="AB48" s="1056"/>
      <c r="AC48" s="1027"/>
      <c r="AD48" s="1027"/>
      <c r="AE48" s="1027"/>
      <c r="AF48" s="486" t="s">
        <v>102</v>
      </c>
      <c r="AG48" s="1057">
        <f>M48+R48+W48+AB48</f>
        <v>0</v>
      </c>
      <c r="AH48" s="1058"/>
      <c r="AI48" s="1058"/>
      <c r="AJ48" s="1058"/>
      <c r="AK48" s="480" t="s">
        <v>102</v>
      </c>
      <c r="AL48" s="1073">
        <f>AG50</f>
        <v>0</v>
      </c>
      <c r="AM48" s="1074"/>
      <c r="AN48" s="1074"/>
      <c r="AO48" s="540"/>
      <c r="AP48" s="1179" t="s">
        <v>105</v>
      </c>
      <c r="AQ48" s="645"/>
      <c r="AR48" s="645"/>
      <c r="AS48" s="645"/>
      <c r="AT48" s="645"/>
      <c r="AU48" s="645"/>
      <c r="AV48" s="645"/>
      <c r="AW48" s="645"/>
      <c r="AX48" s="798" t="s">
        <v>105</v>
      </c>
      <c r="AY48" s="645"/>
      <c r="AZ48" s="645"/>
      <c r="BA48" s="645"/>
      <c r="BB48" s="645"/>
      <c r="BC48" s="799"/>
      <c r="BD48" s="1074">
        <f>ROUNDUP((AP47*0.75),0)</f>
        <v>0</v>
      </c>
      <c r="BE48" s="1074"/>
      <c r="BF48" s="1074"/>
      <c r="BG48" s="1180" t="s">
        <v>102</v>
      </c>
      <c r="BH48" s="1175" t="s">
        <v>105</v>
      </c>
      <c r="BI48" s="1176"/>
      <c r="BJ48" s="632" t="s">
        <v>105</v>
      </c>
      <c r="BK48" s="645"/>
      <c r="BL48" s="647"/>
      <c r="BM48" s="1193"/>
      <c r="BN48" s="1194"/>
      <c r="BO48" s="1194"/>
      <c r="BP48" s="1194"/>
      <c r="BQ48" s="1194"/>
      <c r="BR48" s="1194"/>
      <c r="BS48" s="1195"/>
    </row>
    <row r="49" spans="1:72" s="328" customFormat="1" ht="18" customHeight="1" x14ac:dyDescent="0.15">
      <c r="A49" s="920"/>
      <c r="B49" s="815"/>
      <c r="C49" s="1053" t="s">
        <v>361</v>
      </c>
      <c r="D49" s="1054"/>
      <c r="E49" s="1054"/>
      <c r="F49" s="1054"/>
      <c r="G49" s="1054"/>
      <c r="H49" s="1054"/>
      <c r="I49" s="1054"/>
      <c r="J49" s="1054"/>
      <c r="K49" s="1054"/>
      <c r="L49" s="1055"/>
      <c r="M49" s="1056"/>
      <c r="N49" s="1027"/>
      <c r="O49" s="1027"/>
      <c r="P49" s="1027"/>
      <c r="Q49" s="484" t="s">
        <v>102</v>
      </c>
      <c r="R49" s="1056"/>
      <c r="S49" s="1027"/>
      <c r="T49" s="1027"/>
      <c r="U49" s="1027"/>
      <c r="V49" s="484" t="s">
        <v>102</v>
      </c>
      <c r="W49" s="1056"/>
      <c r="X49" s="1027"/>
      <c r="Y49" s="1027"/>
      <c r="Z49" s="1027"/>
      <c r="AA49" s="484" t="s">
        <v>102</v>
      </c>
      <c r="AB49" s="1056"/>
      <c r="AC49" s="1027"/>
      <c r="AD49" s="1027"/>
      <c r="AE49" s="1027"/>
      <c r="AF49" s="486" t="s">
        <v>102</v>
      </c>
      <c r="AG49" s="1057">
        <f>M49+R49+W49+AB49</f>
        <v>0</v>
      </c>
      <c r="AH49" s="1058"/>
      <c r="AI49" s="1058"/>
      <c r="AJ49" s="1058"/>
      <c r="AK49" s="480" t="s">
        <v>102</v>
      </c>
      <c r="AL49" s="1075"/>
      <c r="AM49" s="1076"/>
      <c r="AN49" s="1076"/>
      <c r="AO49" s="537"/>
      <c r="AP49" s="1179" t="s">
        <v>105</v>
      </c>
      <c r="AQ49" s="645"/>
      <c r="AR49" s="645"/>
      <c r="AS49" s="645"/>
      <c r="AT49" s="645"/>
      <c r="AU49" s="645"/>
      <c r="AV49" s="645"/>
      <c r="AW49" s="645"/>
      <c r="AX49" s="798" t="s">
        <v>105</v>
      </c>
      <c r="AY49" s="645"/>
      <c r="AZ49" s="645"/>
      <c r="BA49" s="645"/>
      <c r="BB49" s="645"/>
      <c r="BC49" s="799"/>
      <c r="BD49" s="1076"/>
      <c r="BE49" s="1076"/>
      <c r="BF49" s="1076"/>
      <c r="BG49" s="1181"/>
      <c r="BH49" s="1175" t="s">
        <v>105</v>
      </c>
      <c r="BI49" s="1176"/>
      <c r="BJ49" s="632" t="s">
        <v>105</v>
      </c>
      <c r="BK49" s="645"/>
      <c r="BL49" s="647"/>
      <c r="BM49" s="1193"/>
      <c r="BN49" s="1194"/>
      <c r="BO49" s="1194"/>
      <c r="BP49" s="1194"/>
      <c r="BQ49" s="1194"/>
      <c r="BR49" s="1194"/>
      <c r="BS49" s="1195"/>
    </row>
    <row r="50" spans="1:72" s="328" customFormat="1" ht="18" customHeight="1" x14ac:dyDescent="0.15">
      <c r="A50" s="920"/>
      <c r="B50" s="815"/>
      <c r="C50" s="492" t="s">
        <v>362</v>
      </c>
      <c r="D50" s="488"/>
      <c r="E50" s="488"/>
      <c r="F50" s="488"/>
      <c r="G50" s="488"/>
      <c r="H50" s="488"/>
      <c r="I50" s="488"/>
      <c r="J50" s="488"/>
      <c r="K50" s="488"/>
      <c r="L50" s="489"/>
      <c r="M50" s="1056">
        <f>SUM(M48:P49)</f>
        <v>0</v>
      </c>
      <c r="N50" s="1027"/>
      <c r="O50" s="1027"/>
      <c r="P50" s="1027"/>
      <c r="Q50" s="484" t="s">
        <v>102</v>
      </c>
      <c r="R50" s="1056">
        <f>SUM(R48:U49)</f>
        <v>0</v>
      </c>
      <c r="S50" s="1027"/>
      <c r="T50" s="1027"/>
      <c r="U50" s="1027"/>
      <c r="V50" s="484" t="s">
        <v>102</v>
      </c>
      <c r="W50" s="1056">
        <f>SUM(W48:Z49)</f>
        <v>0</v>
      </c>
      <c r="X50" s="1027"/>
      <c r="Y50" s="1027"/>
      <c r="Z50" s="1027"/>
      <c r="AA50" s="484" t="s">
        <v>102</v>
      </c>
      <c r="AB50" s="1056">
        <f>SUM(AB48:AE49)</f>
        <v>0</v>
      </c>
      <c r="AC50" s="1027"/>
      <c r="AD50" s="1027"/>
      <c r="AE50" s="1027"/>
      <c r="AF50" s="486" t="s">
        <v>102</v>
      </c>
      <c r="AG50" s="1057">
        <f>M50+R50+W50+AB50</f>
        <v>0</v>
      </c>
      <c r="AH50" s="1058"/>
      <c r="AI50" s="1058"/>
      <c r="AJ50" s="1058"/>
      <c r="AK50" s="480" t="s">
        <v>102</v>
      </c>
      <c r="AL50" s="1077"/>
      <c r="AM50" s="1078"/>
      <c r="AN50" s="1078"/>
      <c r="AO50" s="539" t="s">
        <v>102</v>
      </c>
      <c r="AP50" s="1179" t="s">
        <v>105</v>
      </c>
      <c r="AQ50" s="645"/>
      <c r="AR50" s="645"/>
      <c r="AS50" s="645"/>
      <c r="AT50" s="645"/>
      <c r="AU50" s="645"/>
      <c r="AV50" s="645"/>
      <c r="AW50" s="645"/>
      <c r="AX50" s="798" t="s">
        <v>105</v>
      </c>
      <c r="AY50" s="645"/>
      <c r="AZ50" s="645"/>
      <c r="BA50" s="645"/>
      <c r="BB50" s="645"/>
      <c r="BC50" s="799"/>
      <c r="BD50" s="1078"/>
      <c r="BE50" s="1078"/>
      <c r="BF50" s="1078"/>
      <c r="BG50" s="1182"/>
      <c r="BH50" s="1175" t="s">
        <v>105</v>
      </c>
      <c r="BI50" s="1176"/>
      <c r="BJ50" s="632" t="s">
        <v>105</v>
      </c>
      <c r="BK50" s="645"/>
      <c r="BL50" s="647"/>
      <c r="BM50" s="1193"/>
      <c r="BN50" s="1194"/>
      <c r="BO50" s="1194"/>
      <c r="BP50" s="1194"/>
      <c r="BQ50" s="1194"/>
      <c r="BR50" s="1194"/>
      <c r="BS50" s="1195"/>
    </row>
    <row r="51" spans="1:72" s="328" customFormat="1" ht="18" customHeight="1" x14ac:dyDescent="0.15">
      <c r="A51" s="920"/>
      <c r="B51" s="815"/>
      <c r="C51" s="1053" t="s">
        <v>363</v>
      </c>
      <c r="D51" s="1065"/>
      <c r="E51" s="1065"/>
      <c r="F51" s="1065"/>
      <c r="G51" s="1065"/>
      <c r="H51" s="1065"/>
      <c r="I51" s="1065"/>
      <c r="J51" s="1065"/>
      <c r="K51" s="1065"/>
      <c r="L51" s="1066"/>
      <c r="M51" s="1056"/>
      <c r="N51" s="1027"/>
      <c r="O51" s="1027"/>
      <c r="P51" s="1027"/>
      <c r="Q51" s="484" t="s">
        <v>102</v>
      </c>
      <c r="R51" s="1056"/>
      <c r="S51" s="1027"/>
      <c r="T51" s="1027"/>
      <c r="U51" s="1027"/>
      <c r="V51" s="484" t="s">
        <v>102</v>
      </c>
      <c r="W51" s="1056"/>
      <c r="X51" s="1027"/>
      <c r="Y51" s="1027"/>
      <c r="Z51" s="1027"/>
      <c r="AA51" s="484" t="s">
        <v>102</v>
      </c>
      <c r="AB51" s="1056"/>
      <c r="AC51" s="1027"/>
      <c r="AD51" s="1027"/>
      <c r="AE51" s="1027"/>
      <c r="AF51" s="486" t="s">
        <v>102</v>
      </c>
      <c r="AG51" s="1057">
        <f>M51+R51+W51+AB51</f>
        <v>0</v>
      </c>
      <c r="AH51" s="1058"/>
      <c r="AI51" s="1058"/>
      <c r="AJ51" s="1058"/>
      <c r="AK51" s="480" t="s">
        <v>102</v>
      </c>
      <c r="AL51" s="1047"/>
      <c r="AM51" s="1048"/>
      <c r="AN51" s="1048"/>
      <c r="AO51" s="1177"/>
      <c r="AP51" s="1179" t="s">
        <v>105</v>
      </c>
      <c r="AQ51" s="645"/>
      <c r="AR51" s="645"/>
      <c r="AS51" s="645"/>
      <c r="AT51" s="645"/>
      <c r="AU51" s="645"/>
      <c r="AV51" s="645"/>
      <c r="AW51" s="645"/>
      <c r="AX51" s="798" t="s">
        <v>105</v>
      </c>
      <c r="AY51" s="645"/>
      <c r="AZ51" s="645"/>
      <c r="BA51" s="645"/>
      <c r="BB51" s="645"/>
      <c r="BC51" s="799"/>
      <c r="BD51" s="1048"/>
      <c r="BE51" s="1048"/>
      <c r="BF51" s="1048"/>
      <c r="BG51" s="1049"/>
      <c r="BH51" s="1175" t="s">
        <v>105</v>
      </c>
      <c r="BI51" s="1176"/>
      <c r="BJ51" s="632" t="s">
        <v>105</v>
      </c>
      <c r="BK51" s="645"/>
      <c r="BL51" s="647"/>
      <c r="BM51" s="1193"/>
      <c r="BN51" s="1194"/>
      <c r="BO51" s="1194"/>
      <c r="BP51" s="1194"/>
      <c r="BQ51" s="1194"/>
      <c r="BR51" s="1194"/>
      <c r="BS51" s="1195"/>
    </row>
    <row r="52" spans="1:72" s="328" customFormat="1" ht="18" customHeight="1" x14ac:dyDescent="0.15">
      <c r="A52" s="920"/>
      <c r="B52" s="815"/>
      <c r="C52" s="1053" t="s">
        <v>364</v>
      </c>
      <c r="D52" s="1054"/>
      <c r="E52" s="1054"/>
      <c r="F52" s="1054"/>
      <c r="G52" s="1054"/>
      <c r="H52" s="1054"/>
      <c r="I52" s="1054"/>
      <c r="J52" s="1054"/>
      <c r="K52" s="1054"/>
      <c r="L52" s="1055"/>
      <c r="M52" s="1056"/>
      <c r="N52" s="1027"/>
      <c r="O52" s="1027"/>
      <c r="P52" s="1027"/>
      <c r="Q52" s="484" t="s">
        <v>102</v>
      </c>
      <c r="R52" s="1056"/>
      <c r="S52" s="1027"/>
      <c r="T52" s="1027"/>
      <c r="U52" s="1027"/>
      <c r="V52" s="484" t="s">
        <v>102</v>
      </c>
      <c r="W52" s="1056"/>
      <c r="X52" s="1027"/>
      <c r="Y52" s="1027"/>
      <c r="Z52" s="1027"/>
      <c r="AA52" s="484" t="s">
        <v>102</v>
      </c>
      <c r="AB52" s="1056"/>
      <c r="AC52" s="1027"/>
      <c r="AD52" s="1027"/>
      <c r="AE52" s="1027"/>
      <c r="AF52" s="486" t="s">
        <v>102</v>
      </c>
      <c r="AG52" s="1057">
        <f>M52+R52+W52+AB52</f>
        <v>0</v>
      </c>
      <c r="AH52" s="1058"/>
      <c r="AI52" s="1058"/>
      <c r="AJ52" s="1058"/>
      <c r="AK52" s="480" t="s">
        <v>102</v>
      </c>
      <c r="AL52" s="1050"/>
      <c r="AM52" s="1051"/>
      <c r="AN52" s="1051"/>
      <c r="AO52" s="1178"/>
      <c r="AP52" s="1179" t="s">
        <v>105</v>
      </c>
      <c r="AQ52" s="645"/>
      <c r="AR52" s="645"/>
      <c r="AS52" s="645"/>
      <c r="AT52" s="645"/>
      <c r="AU52" s="645"/>
      <c r="AV52" s="645"/>
      <c r="AW52" s="645"/>
      <c r="AX52" s="798" t="s">
        <v>105</v>
      </c>
      <c r="AY52" s="645"/>
      <c r="AZ52" s="645"/>
      <c r="BA52" s="645"/>
      <c r="BB52" s="645"/>
      <c r="BC52" s="799"/>
      <c r="BD52" s="1051"/>
      <c r="BE52" s="1051"/>
      <c r="BF52" s="1051"/>
      <c r="BG52" s="1052"/>
      <c r="BH52" s="1175" t="s">
        <v>105</v>
      </c>
      <c r="BI52" s="1176"/>
      <c r="BJ52" s="632" t="s">
        <v>105</v>
      </c>
      <c r="BK52" s="645"/>
      <c r="BL52" s="647"/>
      <c r="BM52" s="1193"/>
      <c r="BN52" s="1194"/>
      <c r="BO52" s="1194"/>
      <c r="BP52" s="1194"/>
      <c r="BQ52" s="1194"/>
      <c r="BR52" s="1194"/>
      <c r="BS52" s="1195"/>
    </row>
    <row r="53" spans="1:72" s="328" customFormat="1" ht="15" customHeight="1" x14ac:dyDescent="0.15">
      <c r="A53" s="920"/>
      <c r="B53" s="815"/>
      <c r="C53" s="1041" t="s">
        <v>104</v>
      </c>
      <c r="D53" s="1042"/>
      <c r="E53" s="1042"/>
      <c r="F53" s="1042"/>
      <c r="G53" s="1042"/>
      <c r="H53" s="1042"/>
      <c r="I53" s="1042"/>
      <c r="J53" s="1042"/>
      <c r="K53" s="1042"/>
      <c r="L53" s="1043"/>
      <c r="M53" s="1030" t="s">
        <v>105</v>
      </c>
      <c r="N53" s="1034"/>
      <c r="O53" s="1034"/>
      <c r="P53" s="1034"/>
      <c r="Q53" s="1096"/>
      <c r="R53" s="1030" t="s">
        <v>105</v>
      </c>
      <c r="S53" s="1034"/>
      <c r="T53" s="1034"/>
      <c r="U53" s="1034"/>
      <c r="V53" s="1096"/>
      <c r="W53" s="1030" t="s">
        <v>105</v>
      </c>
      <c r="X53" s="1034"/>
      <c r="Y53" s="1034"/>
      <c r="Z53" s="1034"/>
      <c r="AA53" s="1096"/>
      <c r="AB53" s="1030" t="s">
        <v>105</v>
      </c>
      <c r="AC53" s="1034"/>
      <c r="AD53" s="1034"/>
      <c r="AE53" s="1034"/>
      <c r="AF53" s="1096"/>
      <c r="AG53" s="1030" t="s">
        <v>105</v>
      </c>
      <c r="AH53" s="1034"/>
      <c r="AI53" s="1034"/>
      <c r="AJ53" s="1034"/>
      <c r="AK53" s="1034"/>
      <c r="AL53" s="1035" t="s">
        <v>105</v>
      </c>
      <c r="AM53" s="1034"/>
      <c r="AN53" s="1034"/>
      <c r="AO53" s="1097"/>
      <c r="AP53" s="1038"/>
      <c r="AQ53" s="1027"/>
      <c r="AR53" s="1027"/>
      <c r="AS53" s="1027"/>
      <c r="AT53" s="1027"/>
      <c r="AU53" s="1027"/>
      <c r="AV53" s="1027"/>
      <c r="AW53" s="486" t="s">
        <v>102</v>
      </c>
      <c r="AX53" s="1045">
        <f>ROUNDUP((AP53*0.5),0)</f>
        <v>0</v>
      </c>
      <c r="AY53" s="1027"/>
      <c r="AZ53" s="1027"/>
      <c r="BA53" s="1027"/>
      <c r="BB53" s="1027"/>
      <c r="BC53" s="482" t="s">
        <v>102</v>
      </c>
      <c r="BD53" s="1172">
        <f>ROUNDUP((AP53*0.75),0)</f>
        <v>0</v>
      </c>
      <c r="BE53" s="1172"/>
      <c r="BF53" s="1172"/>
      <c r="BG53" s="495" t="s">
        <v>102</v>
      </c>
      <c r="BH53" s="1034" t="s">
        <v>105</v>
      </c>
      <c r="BI53" s="1096"/>
      <c r="BJ53" s="1030" t="s">
        <v>105</v>
      </c>
      <c r="BK53" s="1173"/>
      <c r="BL53" s="1174"/>
      <c r="BM53" s="1193"/>
      <c r="BN53" s="1194"/>
      <c r="BO53" s="1194"/>
      <c r="BP53" s="1194"/>
      <c r="BQ53" s="1194"/>
      <c r="BR53" s="1194"/>
      <c r="BS53" s="1195"/>
    </row>
    <row r="54" spans="1:72" s="328" customFormat="1" ht="15" customHeight="1" x14ac:dyDescent="0.15">
      <c r="A54" s="920"/>
      <c r="B54" s="815"/>
      <c r="C54" s="875" t="s">
        <v>17</v>
      </c>
      <c r="D54" s="876"/>
      <c r="E54" s="876"/>
      <c r="F54" s="876"/>
      <c r="G54" s="876"/>
      <c r="H54" s="876"/>
      <c r="I54" s="876"/>
      <c r="J54" s="876"/>
      <c r="K54" s="876"/>
      <c r="L54" s="877"/>
      <c r="M54" s="1158">
        <f>SUM(M41,M47)</f>
        <v>0</v>
      </c>
      <c r="N54" s="1159"/>
      <c r="O54" s="1159"/>
      <c r="P54" s="1159"/>
      <c r="Q54" s="542" t="s">
        <v>102</v>
      </c>
      <c r="R54" s="1160">
        <f>SUM(R41,R47)</f>
        <v>0</v>
      </c>
      <c r="S54" s="1161"/>
      <c r="T54" s="1161"/>
      <c r="U54" s="1161"/>
      <c r="V54" s="330" t="s">
        <v>102</v>
      </c>
      <c r="W54" s="1160">
        <f>SUM(W41,W47)</f>
        <v>0</v>
      </c>
      <c r="X54" s="1161"/>
      <c r="Y54" s="1161"/>
      <c r="Z54" s="1161"/>
      <c r="AA54" s="330" t="s">
        <v>102</v>
      </c>
      <c r="AB54" s="1160">
        <f>SUM(AB41,AB47)</f>
        <v>0</v>
      </c>
      <c r="AC54" s="1161"/>
      <c r="AD54" s="1161"/>
      <c r="AE54" s="1161"/>
      <c r="AF54" s="331" t="s">
        <v>102</v>
      </c>
      <c r="AG54" s="1162">
        <f>SUM(AG41,AG47)</f>
        <v>0</v>
      </c>
      <c r="AH54" s="1163"/>
      <c r="AI54" s="1163"/>
      <c r="AJ54" s="1163"/>
      <c r="AK54" s="496" t="s">
        <v>102</v>
      </c>
      <c r="AL54" s="1139">
        <f>SUM(AG44,AG50)</f>
        <v>0</v>
      </c>
      <c r="AM54" s="1140"/>
      <c r="AN54" s="1140"/>
      <c r="AO54" s="546" t="s">
        <v>102</v>
      </c>
      <c r="AP54" s="1141">
        <f>SUM(AP41,AP47,AP53)</f>
        <v>0</v>
      </c>
      <c r="AQ54" s="1142"/>
      <c r="AR54" s="1142"/>
      <c r="AS54" s="1142"/>
      <c r="AT54" s="1142"/>
      <c r="AU54" s="1142"/>
      <c r="AV54" s="1142"/>
      <c r="AW54" s="496" t="s">
        <v>102</v>
      </c>
      <c r="AX54" s="1143">
        <f>SUM(AX41,AX47,AX53)</f>
        <v>0</v>
      </c>
      <c r="AY54" s="1144"/>
      <c r="AZ54" s="1144"/>
      <c r="BA54" s="1144"/>
      <c r="BB54" s="1144"/>
      <c r="BC54" s="544" t="s">
        <v>102</v>
      </c>
      <c r="BD54" s="1145">
        <f>BD42+BD48+BD53</f>
        <v>0</v>
      </c>
      <c r="BE54" s="1145"/>
      <c r="BF54" s="1145"/>
      <c r="BG54" s="545" t="s">
        <v>102</v>
      </c>
      <c r="BH54" s="331">
        <f>SUM(BH41,BH47)</f>
        <v>0</v>
      </c>
      <c r="BI54" s="330" t="s">
        <v>102</v>
      </c>
      <c r="BJ54" s="883">
        <f>SUM(BJ41,BJ47)</f>
        <v>0</v>
      </c>
      <c r="BK54" s="884"/>
      <c r="BL54" s="331" t="s">
        <v>102</v>
      </c>
      <c r="BM54" s="1196"/>
      <c r="BN54" s="1197"/>
      <c r="BO54" s="1197"/>
      <c r="BP54" s="1197"/>
      <c r="BQ54" s="1197"/>
      <c r="BR54" s="1197"/>
      <c r="BS54" s="1198"/>
    </row>
    <row r="55" spans="1:72" ht="15" customHeight="1" x14ac:dyDescent="0.15">
      <c r="A55" s="920"/>
      <c r="B55" s="814" t="s">
        <v>288</v>
      </c>
      <c r="C55" s="817" t="s">
        <v>87</v>
      </c>
      <c r="D55" s="818"/>
      <c r="E55" s="818"/>
      <c r="F55" s="818"/>
      <c r="G55" s="818"/>
      <c r="H55" s="818"/>
      <c r="I55" s="818"/>
      <c r="J55" s="818"/>
      <c r="K55" s="818"/>
      <c r="L55" s="818"/>
      <c r="M55" s="826" t="s">
        <v>357</v>
      </c>
      <c r="N55" s="1146"/>
      <c r="O55" s="1146"/>
      <c r="P55" s="1146"/>
      <c r="Q55" s="1146"/>
      <c r="R55" s="1146"/>
      <c r="S55" s="1146"/>
      <c r="T55" s="1146"/>
      <c r="U55" s="1146"/>
      <c r="V55" s="1146"/>
      <c r="W55" s="1146"/>
      <c r="X55" s="1146"/>
      <c r="Y55" s="1146"/>
      <c r="Z55" s="1146"/>
      <c r="AA55" s="1146"/>
      <c r="AB55" s="1146"/>
      <c r="AC55" s="1146"/>
      <c r="AD55" s="1146"/>
      <c r="AE55" s="1146"/>
      <c r="AF55" s="1146"/>
      <c r="AG55" s="1146"/>
      <c r="AH55" s="1146"/>
      <c r="AI55" s="1146"/>
      <c r="AJ55" s="1146"/>
      <c r="AK55" s="1146"/>
      <c r="AL55" s="1146"/>
      <c r="AM55" s="1146"/>
      <c r="AN55" s="1146"/>
      <c r="AO55" s="1146"/>
      <c r="AP55" s="1146"/>
      <c r="AQ55" s="1146"/>
      <c r="AR55" s="1146"/>
      <c r="AS55" s="1146"/>
      <c r="AT55" s="1146"/>
      <c r="AU55" s="1146"/>
      <c r="AV55" s="1146"/>
      <c r="AW55" s="1146"/>
      <c r="AX55" s="1146"/>
      <c r="AY55" s="1146"/>
      <c r="AZ55" s="1146"/>
      <c r="BA55" s="1146"/>
      <c r="BB55" s="1146"/>
      <c r="BC55" s="1146"/>
      <c r="BD55" s="1146"/>
      <c r="BE55" s="1146"/>
      <c r="BF55" s="1146"/>
      <c r="BG55" s="1146"/>
      <c r="BH55" s="1147"/>
      <c r="BI55" s="698" t="s">
        <v>19</v>
      </c>
      <c r="BJ55" s="1148"/>
      <c r="BK55" s="1152" t="s">
        <v>461</v>
      </c>
      <c r="BL55" s="1153"/>
      <c r="BM55" s="1121" t="s">
        <v>290</v>
      </c>
      <c r="BN55" s="1122"/>
      <c r="BO55" s="1122"/>
      <c r="BP55" s="1122"/>
      <c r="BQ55" s="1122"/>
      <c r="BR55" s="1122"/>
      <c r="BS55" s="1123"/>
      <c r="BT55" s="334"/>
    </row>
    <row r="56" spans="1:72" ht="9" customHeight="1" x14ac:dyDescent="0.15">
      <c r="A56" s="920"/>
      <c r="B56" s="815"/>
      <c r="C56" s="820"/>
      <c r="D56" s="821"/>
      <c r="E56" s="821"/>
      <c r="F56" s="821"/>
      <c r="G56" s="821"/>
      <c r="H56" s="821"/>
      <c r="I56" s="821"/>
      <c r="J56" s="821"/>
      <c r="K56" s="821"/>
      <c r="L56" s="822"/>
      <c r="M56" s="1130" t="s">
        <v>13</v>
      </c>
      <c r="N56" s="1131"/>
      <c r="O56" s="1132"/>
      <c r="P56" s="1130" t="s">
        <v>14</v>
      </c>
      <c r="Q56" s="1131"/>
      <c r="R56" s="1132"/>
      <c r="S56" s="1130" t="s">
        <v>15</v>
      </c>
      <c r="T56" s="1131"/>
      <c r="U56" s="1132"/>
      <c r="V56" s="1130" t="s">
        <v>16</v>
      </c>
      <c r="W56" s="1131"/>
      <c r="X56" s="1132"/>
      <c r="Y56" s="1130" t="s">
        <v>17</v>
      </c>
      <c r="Z56" s="1131"/>
      <c r="AA56" s="1131"/>
      <c r="AB56" s="497"/>
      <c r="AC56" s="497"/>
      <c r="AD56" s="498"/>
      <c r="AE56" s="499"/>
      <c r="AF56" s="500"/>
      <c r="AG56" s="500"/>
      <c r="AH56" s="501"/>
      <c r="AI56" s="501"/>
      <c r="AJ56" s="501"/>
      <c r="AK56" s="501"/>
      <c r="AL56" s="501"/>
      <c r="AM56" s="502"/>
      <c r="AN56" s="850" t="s">
        <v>18</v>
      </c>
      <c r="AO56" s="847"/>
      <c r="AP56" s="847"/>
      <c r="AQ56" s="847"/>
      <c r="AR56" s="847"/>
      <c r="AS56" s="847"/>
      <c r="AT56" s="847"/>
      <c r="AU56" s="335"/>
      <c r="AV56" s="335"/>
      <c r="AW56" s="335"/>
      <c r="AX56" s="335"/>
      <c r="AY56" s="335"/>
      <c r="AZ56" s="335"/>
      <c r="BA56" s="335"/>
      <c r="BB56" s="335"/>
      <c r="BC56" s="335"/>
      <c r="BD56" s="335"/>
      <c r="BE56" s="335"/>
      <c r="BF56" s="503"/>
      <c r="BG56" s="504"/>
      <c r="BH56" s="505"/>
      <c r="BI56" s="699"/>
      <c r="BJ56" s="1149"/>
      <c r="BK56" s="1154"/>
      <c r="BL56" s="1155"/>
      <c r="BM56" s="1124"/>
      <c r="BN56" s="1125"/>
      <c r="BO56" s="1125"/>
      <c r="BP56" s="1125"/>
      <c r="BQ56" s="1125"/>
      <c r="BR56" s="1125"/>
      <c r="BS56" s="1126"/>
    </row>
    <row r="57" spans="1:72" ht="9" customHeight="1" x14ac:dyDescent="0.15">
      <c r="A57" s="920"/>
      <c r="B57" s="815"/>
      <c r="C57" s="820"/>
      <c r="D57" s="821"/>
      <c r="E57" s="821"/>
      <c r="F57" s="821"/>
      <c r="G57" s="821"/>
      <c r="H57" s="821"/>
      <c r="I57" s="821"/>
      <c r="J57" s="821"/>
      <c r="K57" s="821"/>
      <c r="L57" s="822"/>
      <c r="M57" s="1130"/>
      <c r="N57" s="1131"/>
      <c r="O57" s="1132"/>
      <c r="P57" s="1130"/>
      <c r="Q57" s="1131"/>
      <c r="R57" s="1132"/>
      <c r="S57" s="1130"/>
      <c r="T57" s="1131"/>
      <c r="U57" s="1132"/>
      <c r="V57" s="1130"/>
      <c r="W57" s="1131"/>
      <c r="X57" s="1132"/>
      <c r="Y57" s="1130"/>
      <c r="Z57" s="1131"/>
      <c r="AA57" s="1131"/>
      <c r="AB57" s="1133" t="s">
        <v>562</v>
      </c>
      <c r="AC57" s="1134"/>
      <c r="AD57" s="1134"/>
      <c r="AE57" s="1137" t="s">
        <v>366</v>
      </c>
      <c r="AF57" s="854"/>
      <c r="AG57" s="854"/>
      <c r="AH57" s="501"/>
      <c r="AI57" s="501"/>
      <c r="AJ57" s="501"/>
      <c r="AK57" s="501"/>
      <c r="AL57" s="501"/>
      <c r="AM57" s="502"/>
      <c r="AN57" s="850"/>
      <c r="AO57" s="847"/>
      <c r="AP57" s="847"/>
      <c r="AQ57" s="847"/>
      <c r="AR57" s="847"/>
      <c r="AS57" s="847"/>
      <c r="AT57" s="847"/>
      <c r="AU57" s="857" t="s">
        <v>20</v>
      </c>
      <c r="AV57" s="857"/>
      <c r="AW57" s="857"/>
      <c r="AX57" s="859" t="s">
        <v>366</v>
      </c>
      <c r="AY57" s="859"/>
      <c r="AZ57" s="853"/>
      <c r="BA57" s="337"/>
      <c r="BB57" s="337"/>
      <c r="BC57" s="337"/>
      <c r="BD57" s="337"/>
      <c r="BE57" s="338"/>
      <c r="BF57" s="1164" t="s">
        <v>460</v>
      </c>
      <c r="BG57" s="1165"/>
      <c r="BH57" s="1166"/>
      <c r="BI57" s="699"/>
      <c r="BJ57" s="1149"/>
      <c r="BK57" s="1154"/>
      <c r="BL57" s="1155"/>
      <c r="BM57" s="1124"/>
      <c r="BN57" s="1125"/>
      <c r="BO57" s="1125"/>
      <c r="BP57" s="1125"/>
      <c r="BQ57" s="1125"/>
      <c r="BR57" s="1125"/>
      <c r="BS57" s="1126"/>
    </row>
    <row r="58" spans="1:72" ht="31.5" customHeight="1" x14ac:dyDescent="0.15">
      <c r="A58" s="920"/>
      <c r="B58" s="815"/>
      <c r="C58" s="823"/>
      <c r="D58" s="824"/>
      <c r="E58" s="824"/>
      <c r="F58" s="824"/>
      <c r="G58" s="824"/>
      <c r="H58" s="824"/>
      <c r="I58" s="824"/>
      <c r="J58" s="824"/>
      <c r="K58" s="824"/>
      <c r="L58" s="825"/>
      <c r="M58" s="886"/>
      <c r="N58" s="887"/>
      <c r="O58" s="948"/>
      <c r="P58" s="886"/>
      <c r="Q58" s="887"/>
      <c r="R58" s="948"/>
      <c r="S58" s="886"/>
      <c r="T58" s="887"/>
      <c r="U58" s="948"/>
      <c r="V58" s="886"/>
      <c r="W58" s="887"/>
      <c r="X58" s="948"/>
      <c r="Y58" s="886"/>
      <c r="Z58" s="887"/>
      <c r="AA58" s="887"/>
      <c r="AB58" s="1135"/>
      <c r="AC58" s="1136"/>
      <c r="AD58" s="1136"/>
      <c r="AE58" s="1138"/>
      <c r="AF58" s="856"/>
      <c r="AG58" s="856"/>
      <c r="AH58" s="861" t="s">
        <v>367</v>
      </c>
      <c r="AI58" s="862"/>
      <c r="AJ58" s="863"/>
      <c r="AK58" s="864" t="s">
        <v>368</v>
      </c>
      <c r="AL58" s="865"/>
      <c r="AM58" s="866"/>
      <c r="AN58" s="851"/>
      <c r="AO58" s="835"/>
      <c r="AP58" s="835"/>
      <c r="AQ58" s="835"/>
      <c r="AR58" s="835"/>
      <c r="AS58" s="835"/>
      <c r="AT58" s="835"/>
      <c r="AU58" s="858"/>
      <c r="AV58" s="858"/>
      <c r="AW58" s="858"/>
      <c r="AX58" s="860"/>
      <c r="AY58" s="860"/>
      <c r="AZ58" s="860"/>
      <c r="BA58" s="1170" t="s">
        <v>369</v>
      </c>
      <c r="BB58" s="1171"/>
      <c r="BC58" s="852" t="s">
        <v>368</v>
      </c>
      <c r="BD58" s="714"/>
      <c r="BE58" s="714"/>
      <c r="BF58" s="1167"/>
      <c r="BG58" s="1168"/>
      <c r="BH58" s="1169"/>
      <c r="BI58" s="1150"/>
      <c r="BJ58" s="1151"/>
      <c r="BK58" s="1156"/>
      <c r="BL58" s="1157"/>
      <c r="BM58" s="1127"/>
      <c r="BN58" s="1128"/>
      <c r="BO58" s="1128"/>
      <c r="BP58" s="1128"/>
      <c r="BQ58" s="1128"/>
      <c r="BR58" s="1128"/>
      <c r="BS58" s="1129"/>
    </row>
    <row r="59" spans="1:72" ht="15" customHeight="1" x14ac:dyDescent="0.15">
      <c r="A59" s="920"/>
      <c r="B59" s="815"/>
      <c r="C59" s="1118" t="s">
        <v>359</v>
      </c>
      <c r="D59" s="1119"/>
      <c r="E59" s="1119"/>
      <c r="F59" s="1119"/>
      <c r="G59" s="1119"/>
      <c r="H59" s="1119"/>
      <c r="I59" s="1119"/>
      <c r="J59" s="1119"/>
      <c r="K59" s="1119"/>
      <c r="L59" s="1120"/>
      <c r="M59" s="1028">
        <f>SUM(M62:N64)</f>
        <v>0</v>
      </c>
      <c r="N59" s="1029"/>
      <c r="O59" s="549" t="s">
        <v>101</v>
      </c>
      <c r="P59" s="1057">
        <f>SUM(P62:Q64)</f>
        <v>0</v>
      </c>
      <c r="Q59" s="1058"/>
      <c r="R59" s="506" t="s">
        <v>101</v>
      </c>
      <c r="S59" s="1057">
        <f>SUM(S62:T64)</f>
        <v>0</v>
      </c>
      <c r="T59" s="1058"/>
      <c r="U59" s="506" t="s">
        <v>101</v>
      </c>
      <c r="V59" s="1057">
        <f>SUM(V62:W64)</f>
        <v>0</v>
      </c>
      <c r="W59" s="1058"/>
      <c r="X59" s="507" t="s">
        <v>101</v>
      </c>
      <c r="Y59" s="1021">
        <f>SUM(Y62:Z64)</f>
        <v>0</v>
      </c>
      <c r="Z59" s="1022"/>
      <c r="AA59" s="547" t="s">
        <v>102</v>
      </c>
      <c r="AB59" s="1084" t="s">
        <v>105</v>
      </c>
      <c r="AC59" s="1084"/>
      <c r="AD59" s="1085"/>
      <c r="AE59" s="1034" t="s">
        <v>105</v>
      </c>
      <c r="AF59" s="1034"/>
      <c r="AG59" s="1046"/>
      <c r="AH59" s="1035" t="s">
        <v>105</v>
      </c>
      <c r="AI59" s="1034"/>
      <c r="AJ59" s="1046"/>
      <c r="AK59" s="1035" t="s">
        <v>105</v>
      </c>
      <c r="AL59" s="1034"/>
      <c r="AM59" s="1097"/>
      <c r="AN59" s="1025"/>
      <c r="AO59" s="1026"/>
      <c r="AP59" s="1026"/>
      <c r="AQ59" s="1026"/>
      <c r="AR59" s="1026"/>
      <c r="AS59" s="1026"/>
      <c r="AT59" s="550" t="s">
        <v>101</v>
      </c>
      <c r="AU59" s="1029">
        <f>ROUNDUP((AN59*0.5),0)</f>
        <v>0</v>
      </c>
      <c r="AV59" s="1029"/>
      <c r="AW59" s="555" t="s">
        <v>101</v>
      </c>
      <c r="AX59" s="1035" t="s">
        <v>105</v>
      </c>
      <c r="AY59" s="1034"/>
      <c r="AZ59" s="1046"/>
      <c r="BA59" s="1034" t="s">
        <v>105</v>
      </c>
      <c r="BB59" s="1034"/>
      <c r="BC59" s="1035" t="s">
        <v>105</v>
      </c>
      <c r="BD59" s="1034"/>
      <c r="BE59" s="1046"/>
      <c r="BF59" s="1091" t="s">
        <v>105</v>
      </c>
      <c r="BG59" s="1091"/>
      <c r="BH59" s="1092"/>
      <c r="BI59" s="509"/>
      <c r="BJ59" s="510" t="s">
        <v>102</v>
      </c>
      <c r="BK59" s="511"/>
      <c r="BL59" s="490" t="s">
        <v>102</v>
      </c>
      <c r="BM59" s="1112"/>
      <c r="BN59" s="1113"/>
      <c r="BO59" s="1113"/>
      <c r="BP59" s="1113"/>
      <c r="BQ59" s="1113"/>
      <c r="BR59" s="1113"/>
      <c r="BS59" s="1114"/>
    </row>
    <row r="60" spans="1:72" ht="18" customHeight="1" x14ac:dyDescent="0.15">
      <c r="A60" s="920"/>
      <c r="B60" s="815"/>
      <c r="C60" s="1053" t="s">
        <v>360</v>
      </c>
      <c r="D60" s="1054"/>
      <c r="E60" s="1054"/>
      <c r="F60" s="1054"/>
      <c r="G60" s="1054"/>
      <c r="H60" s="1054"/>
      <c r="I60" s="1054"/>
      <c r="J60" s="1054"/>
      <c r="K60" s="1054"/>
      <c r="L60" s="1055"/>
      <c r="M60" s="1056"/>
      <c r="N60" s="1027"/>
      <c r="O60" s="491" t="s">
        <v>101</v>
      </c>
      <c r="P60" s="1056"/>
      <c r="Q60" s="1027"/>
      <c r="R60" s="491" t="s">
        <v>101</v>
      </c>
      <c r="S60" s="1056"/>
      <c r="T60" s="1027"/>
      <c r="U60" s="491" t="s">
        <v>101</v>
      </c>
      <c r="V60" s="1056"/>
      <c r="W60" s="1027"/>
      <c r="X60" s="490" t="s">
        <v>101</v>
      </c>
      <c r="Y60" s="1057">
        <f>M60+P60+S60+V60</f>
        <v>0</v>
      </c>
      <c r="Z60" s="1058"/>
      <c r="AA60" s="507" t="s">
        <v>102</v>
      </c>
      <c r="AB60" s="1109">
        <f>Y62</f>
        <v>0</v>
      </c>
      <c r="AC60" s="1087"/>
      <c r="AD60" s="551"/>
      <c r="AE60" s="1034" t="s">
        <v>370</v>
      </c>
      <c r="AF60" s="1034"/>
      <c r="AG60" s="1046"/>
      <c r="AH60" s="1035" t="s">
        <v>370</v>
      </c>
      <c r="AI60" s="1034"/>
      <c r="AJ60" s="1046"/>
      <c r="AK60" s="1035" t="s">
        <v>370</v>
      </c>
      <c r="AL60" s="1034"/>
      <c r="AM60" s="1097"/>
      <c r="AN60" s="1062" t="s">
        <v>105</v>
      </c>
      <c r="AO60" s="1063"/>
      <c r="AP60" s="1063"/>
      <c r="AQ60" s="1063"/>
      <c r="AR60" s="1063"/>
      <c r="AS60" s="1063"/>
      <c r="AT60" s="1064"/>
      <c r="AU60" s="1035" t="s">
        <v>105</v>
      </c>
      <c r="AV60" s="1034"/>
      <c r="AW60" s="1046"/>
      <c r="AX60" s="1035" t="s">
        <v>105</v>
      </c>
      <c r="AY60" s="1034"/>
      <c r="AZ60" s="1046"/>
      <c r="BA60" s="1035" t="s">
        <v>105</v>
      </c>
      <c r="BB60" s="1046"/>
      <c r="BC60" s="1035" t="s">
        <v>105</v>
      </c>
      <c r="BD60" s="1034"/>
      <c r="BE60" s="1046"/>
      <c r="BF60" s="1074">
        <f>ROUNDUP(AN59*0.75,0)</f>
        <v>0</v>
      </c>
      <c r="BG60" s="1074"/>
      <c r="BH60" s="1079" t="s">
        <v>102</v>
      </c>
      <c r="BI60" s="1030" t="s">
        <v>105</v>
      </c>
      <c r="BJ60" s="1096"/>
      <c r="BK60" s="1030" t="s">
        <v>105</v>
      </c>
      <c r="BL60" s="1096"/>
      <c r="BM60" s="1115"/>
      <c r="BN60" s="1116"/>
      <c r="BO60" s="1116"/>
      <c r="BP60" s="1116"/>
      <c r="BQ60" s="1116"/>
      <c r="BR60" s="1116"/>
      <c r="BS60" s="1117"/>
    </row>
    <row r="61" spans="1:72" ht="18" customHeight="1" x14ac:dyDescent="0.15">
      <c r="A61" s="920"/>
      <c r="B61" s="815"/>
      <c r="C61" s="1053" t="s">
        <v>361</v>
      </c>
      <c r="D61" s="1054"/>
      <c r="E61" s="1054"/>
      <c r="F61" s="1054"/>
      <c r="G61" s="1054"/>
      <c r="H61" s="1054"/>
      <c r="I61" s="1054"/>
      <c r="J61" s="1054"/>
      <c r="K61" s="1054"/>
      <c r="L61" s="1055"/>
      <c r="M61" s="1056"/>
      <c r="N61" s="1027"/>
      <c r="O61" s="491" t="s">
        <v>101</v>
      </c>
      <c r="P61" s="1056"/>
      <c r="Q61" s="1027"/>
      <c r="R61" s="491" t="s">
        <v>101</v>
      </c>
      <c r="S61" s="1056"/>
      <c r="T61" s="1027"/>
      <c r="U61" s="491" t="s">
        <v>101</v>
      </c>
      <c r="V61" s="1056"/>
      <c r="W61" s="1027"/>
      <c r="X61" s="490" t="s">
        <v>101</v>
      </c>
      <c r="Y61" s="1057">
        <f>M61+P61+S61+V61</f>
        <v>0</v>
      </c>
      <c r="Z61" s="1058"/>
      <c r="AA61" s="507" t="s">
        <v>102</v>
      </c>
      <c r="AB61" s="1110"/>
      <c r="AC61" s="1088"/>
      <c r="AD61" s="552"/>
      <c r="AE61" s="1034" t="s">
        <v>370</v>
      </c>
      <c r="AF61" s="1034"/>
      <c r="AG61" s="1046"/>
      <c r="AH61" s="1035" t="s">
        <v>370</v>
      </c>
      <c r="AI61" s="1034"/>
      <c r="AJ61" s="1046"/>
      <c r="AK61" s="1035" t="s">
        <v>370</v>
      </c>
      <c r="AL61" s="1034"/>
      <c r="AM61" s="1097"/>
      <c r="AN61" s="1062" t="s">
        <v>105</v>
      </c>
      <c r="AO61" s="1063"/>
      <c r="AP61" s="1063"/>
      <c r="AQ61" s="1063"/>
      <c r="AR61" s="1063"/>
      <c r="AS61" s="1063"/>
      <c r="AT61" s="1064"/>
      <c r="AU61" s="1035" t="s">
        <v>105</v>
      </c>
      <c r="AV61" s="1034"/>
      <c r="AW61" s="1046"/>
      <c r="AX61" s="1035" t="s">
        <v>105</v>
      </c>
      <c r="AY61" s="1034"/>
      <c r="AZ61" s="1046"/>
      <c r="BA61" s="1035" t="s">
        <v>105</v>
      </c>
      <c r="BB61" s="1046"/>
      <c r="BC61" s="1035" t="s">
        <v>105</v>
      </c>
      <c r="BD61" s="1034"/>
      <c r="BE61" s="1046"/>
      <c r="BF61" s="1076"/>
      <c r="BG61" s="1076"/>
      <c r="BH61" s="1080"/>
      <c r="BI61" s="1030" t="s">
        <v>105</v>
      </c>
      <c r="BJ61" s="1096"/>
      <c r="BK61" s="1030" t="s">
        <v>105</v>
      </c>
      <c r="BL61" s="1096"/>
      <c r="BM61" s="1103"/>
      <c r="BN61" s="1104"/>
      <c r="BO61" s="1104"/>
      <c r="BP61" s="1104"/>
      <c r="BQ61" s="1104"/>
      <c r="BR61" s="1104"/>
      <c r="BS61" s="1105"/>
    </row>
    <row r="62" spans="1:72" ht="18" customHeight="1" x14ac:dyDescent="0.15">
      <c r="A62" s="920"/>
      <c r="B62" s="815"/>
      <c r="C62" s="492" t="s">
        <v>362</v>
      </c>
      <c r="D62" s="488"/>
      <c r="E62" s="488"/>
      <c r="F62" s="488"/>
      <c r="G62" s="488"/>
      <c r="H62" s="488"/>
      <c r="I62" s="488"/>
      <c r="J62" s="488"/>
      <c r="K62" s="488"/>
      <c r="L62" s="489"/>
      <c r="M62" s="1056">
        <f>SUM(M60:N61)</f>
        <v>0</v>
      </c>
      <c r="N62" s="1027"/>
      <c r="O62" s="491" t="s">
        <v>101</v>
      </c>
      <c r="P62" s="1056">
        <f>SUM(P60:Q61)</f>
        <v>0</v>
      </c>
      <c r="Q62" s="1027"/>
      <c r="R62" s="491" t="s">
        <v>101</v>
      </c>
      <c r="S62" s="1056">
        <f>SUM(S60:T61)</f>
        <v>0</v>
      </c>
      <c r="T62" s="1027"/>
      <c r="U62" s="491" t="s">
        <v>101</v>
      </c>
      <c r="V62" s="1056">
        <f>SUM(V60:W61)</f>
        <v>0</v>
      </c>
      <c r="W62" s="1027"/>
      <c r="X62" s="490" t="s">
        <v>101</v>
      </c>
      <c r="Y62" s="1057">
        <f>M62+P62+S62+V62</f>
        <v>0</v>
      </c>
      <c r="Z62" s="1058"/>
      <c r="AA62" s="507" t="s">
        <v>102</v>
      </c>
      <c r="AB62" s="1111"/>
      <c r="AC62" s="1089"/>
      <c r="AD62" s="553" t="s">
        <v>102</v>
      </c>
      <c r="AE62" s="1034" t="s">
        <v>370</v>
      </c>
      <c r="AF62" s="1034"/>
      <c r="AG62" s="1046"/>
      <c r="AH62" s="1035" t="s">
        <v>370</v>
      </c>
      <c r="AI62" s="1034"/>
      <c r="AJ62" s="1046"/>
      <c r="AK62" s="1035" t="s">
        <v>370</v>
      </c>
      <c r="AL62" s="1034"/>
      <c r="AM62" s="1097"/>
      <c r="AN62" s="1062" t="s">
        <v>105</v>
      </c>
      <c r="AO62" s="1063"/>
      <c r="AP62" s="1063"/>
      <c r="AQ62" s="1063"/>
      <c r="AR62" s="1063"/>
      <c r="AS62" s="1063"/>
      <c r="AT62" s="1064"/>
      <c r="AU62" s="1035" t="s">
        <v>105</v>
      </c>
      <c r="AV62" s="1034"/>
      <c r="AW62" s="1046"/>
      <c r="AX62" s="1035" t="s">
        <v>105</v>
      </c>
      <c r="AY62" s="1034"/>
      <c r="AZ62" s="1046"/>
      <c r="BA62" s="1035" t="s">
        <v>105</v>
      </c>
      <c r="BB62" s="1046"/>
      <c r="BC62" s="1035" t="s">
        <v>105</v>
      </c>
      <c r="BD62" s="1034"/>
      <c r="BE62" s="1046"/>
      <c r="BF62" s="1076"/>
      <c r="BG62" s="1076"/>
      <c r="BH62" s="1080"/>
      <c r="BI62" s="1030" t="s">
        <v>105</v>
      </c>
      <c r="BJ62" s="1096"/>
      <c r="BK62" s="1030" t="s">
        <v>105</v>
      </c>
      <c r="BL62" s="1096"/>
      <c r="BM62" s="1103"/>
      <c r="BN62" s="1104"/>
      <c r="BO62" s="1104"/>
      <c r="BP62" s="1104"/>
      <c r="BQ62" s="1104"/>
      <c r="BR62" s="1104"/>
      <c r="BS62" s="1105"/>
    </row>
    <row r="63" spans="1:72" ht="18" customHeight="1" x14ac:dyDescent="0.15">
      <c r="A63" s="920"/>
      <c r="B63" s="815"/>
      <c r="C63" s="1053" t="s">
        <v>363</v>
      </c>
      <c r="D63" s="1065"/>
      <c r="E63" s="1065"/>
      <c r="F63" s="1065"/>
      <c r="G63" s="1065"/>
      <c r="H63" s="1065"/>
      <c r="I63" s="1065"/>
      <c r="J63" s="1065"/>
      <c r="K63" s="1065"/>
      <c r="L63" s="1066"/>
      <c r="M63" s="1056"/>
      <c r="N63" s="1027"/>
      <c r="O63" s="491" t="s">
        <v>101</v>
      </c>
      <c r="P63" s="1056"/>
      <c r="Q63" s="1027"/>
      <c r="R63" s="491" t="s">
        <v>101</v>
      </c>
      <c r="S63" s="1056"/>
      <c r="T63" s="1027"/>
      <c r="U63" s="491" t="s">
        <v>101</v>
      </c>
      <c r="V63" s="1056"/>
      <c r="W63" s="1027"/>
      <c r="X63" s="490" t="s">
        <v>101</v>
      </c>
      <c r="Y63" s="1057">
        <f>M63+P63+S63+V63</f>
        <v>0</v>
      </c>
      <c r="Z63" s="1058"/>
      <c r="AA63" s="481" t="s">
        <v>102</v>
      </c>
      <c r="AB63" s="1068"/>
      <c r="AC63" s="1068"/>
      <c r="AD63" s="1069"/>
      <c r="AE63" s="1034" t="s">
        <v>370</v>
      </c>
      <c r="AF63" s="1034"/>
      <c r="AG63" s="1046"/>
      <c r="AH63" s="1035" t="s">
        <v>370</v>
      </c>
      <c r="AI63" s="1034"/>
      <c r="AJ63" s="1046"/>
      <c r="AK63" s="1035" t="s">
        <v>370</v>
      </c>
      <c r="AL63" s="1034"/>
      <c r="AM63" s="1097"/>
      <c r="AN63" s="1062" t="s">
        <v>105</v>
      </c>
      <c r="AO63" s="1063"/>
      <c r="AP63" s="1063"/>
      <c r="AQ63" s="1063"/>
      <c r="AR63" s="1063"/>
      <c r="AS63" s="1063"/>
      <c r="AT63" s="1064"/>
      <c r="AU63" s="1035" t="s">
        <v>105</v>
      </c>
      <c r="AV63" s="1034"/>
      <c r="AW63" s="1046"/>
      <c r="AX63" s="1035" t="s">
        <v>105</v>
      </c>
      <c r="AY63" s="1034"/>
      <c r="AZ63" s="1046"/>
      <c r="BA63" s="1035" t="s">
        <v>105</v>
      </c>
      <c r="BB63" s="1046"/>
      <c r="BC63" s="1035" t="s">
        <v>105</v>
      </c>
      <c r="BD63" s="1034"/>
      <c r="BE63" s="1046"/>
      <c r="BF63" s="1048"/>
      <c r="BG63" s="1048"/>
      <c r="BH63" s="1049"/>
      <c r="BI63" s="1030" t="s">
        <v>105</v>
      </c>
      <c r="BJ63" s="1096"/>
      <c r="BK63" s="1030" t="s">
        <v>105</v>
      </c>
      <c r="BL63" s="1096"/>
      <c r="BM63" s="1103"/>
      <c r="BN63" s="1104"/>
      <c r="BO63" s="1104"/>
      <c r="BP63" s="1104"/>
      <c r="BQ63" s="1104"/>
      <c r="BR63" s="1104"/>
      <c r="BS63" s="1105"/>
    </row>
    <row r="64" spans="1:72" ht="18" customHeight="1" x14ac:dyDescent="0.15">
      <c r="A64" s="920"/>
      <c r="B64" s="815"/>
      <c r="C64" s="1053" t="s">
        <v>364</v>
      </c>
      <c r="D64" s="1054"/>
      <c r="E64" s="1054"/>
      <c r="F64" s="1054"/>
      <c r="G64" s="1054"/>
      <c r="H64" s="1054"/>
      <c r="I64" s="1054"/>
      <c r="J64" s="1054"/>
      <c r="K64" s="1054"/>
      <c r="L64" s="1055"/>
      <c r="M64" s="1056"/>
      <c r="N64" s="1027"/>
      <c r="O64" s="484" t="s">
        <v>101</v>
      </c>
      <c r="P64" s="1056"/>
      <c r="Q64" s="1027"/>
      <c r="R64" s="484" t="s">
        <v>101</v>
      </c>
      <c r="S64" s="1056"/>
      <c r="T64" s="1027"/>
      <c r="U64" s="484" t="s">
        <v>101</v>
      </c>
      <c r="V64" s="1056"/>
      <c r="W64" s="1027"/>
      <c r="X64" s="486" t="s">
        <v>101</v>
      </c>
      <c r="Y64" s="1057">
        <f>M64+P64+S64+V64</f>
        <v>0</v>
      </c>
      <c r="Z64" s="1058"/>
      <c r="AA64" s="481" t="s">
        <v>102</v>
      </c>
      <c r="AB64" s="1071"/>
      <c r="AC64" s="1071"/>
      <c r="AD64" s="1072"/>
      <c r="AE64" s="1034" t="s">
        <v>370</v>
      </c>
      <c r="AF64" s="1034"/>
      <c r="AG64" s="1046"/>
      <c r="AH64" s="1035" t="s">
        <v>370</v>
      </c>
      <c r="AI64" s="1034"/>
      <c r="AJ64" s="1046"/>
      <c r="AK64" s="1035" t="s">
        <v>370</v>
      </c>
      <c r="AL64" s="1034"/>
      <c r="AM64" s="1097"/>
      <c r="AN64" s="1062" t="s">
        <v>105</v>
      </c>
      <c r="AO64" s="1063"/>
      <c r="AP64" s="1063"/>
      <c r="AQ64" s="1063"/>
      <c r="AR64" s="1063"/>
      <c r="AS64" s="1063"/>
      <c r="AT64" s="1064"/>
      <c r="AU64" s="1035" t="s">
        <v>105</v>
      </c>
      <c r="AV64" s="1034"/>
      <c r="AW64" s="1046"/>
      <c r="AX64" s="1035" t="s">
        <v>105</v>
      </c>
      <c r="AY64" s="1034"/>
      <c r="AZ64" s="1046"/>
      <c r="BA64" s="1035" t="s">
        <v>105</v>
      </c>
      <c r="BB64" s="1046"/>
      <c r="BC64" s="1035" t="s">
        <v>105</v>
      </c>
      <c r="BD64" s="1034"/>
      <c r="BE64" s="1046"/>
      <c r="BF64" s="1051"/>
      <c r="BG64" s="1051"/>
      <c r="BH64" s="1052"/>
      <c r="BI64" s="1030" t="s">
        <v>105</v>
      </c>
      <c r="BJ64" s="1096"/>
      <c r="BK64" s="1030" t="s">
        <v>105</v>
      </c>
      <c r="BL64" s="1096"/>
      <c r="BM64" s="1103"/>
      <c r="BN64" s="1104"/>
      <c r="BO64" s="1104"/>
      <c r="BP64" s="1104"/>
      <c r="BQ64" s="1104"/>
      <c r="BR64" s="1104"/>
      <c r="BS64" s="1105"/>
    </row>
    <row r="65" spans="1:71" s="328" customFormat="1" ht="15" customHeight="1" x14ac:dyDescent="0.15">
      <c r="A65" s="920"/>
      <c r="B65" s="815"/>
      <c r="C65" s="1100" t="s">
        <v>365</v>
      </c>
      <c r="D65" s="1101"/>
      <c r="E65" s="1101"/>
      <c r="F65" s="1101"/>
      <c r="G65" s="1101"/>
      <c r="H65" s="1101"/>
      <c r="I65" s="1101"/>
      <c r="J65" s="1101"/>
      <c r="K65" s="1101"/>
      <c r="L65" s="1102"/>
      <c r="M65" s="1028">
        <f>SUM(M68:N70)</f>
        <v>0</v>
      </c>
      <c r="N65" s="1029"/>
      <c r="O65" s="549" t="s">
        <v>101</v>
      </c>
      <c r="P65" s="1057">
        <f>SUM(P68:Q70)</f>
        <v>0</v>
      </c>
      <c r="Q65" s="1058"/>
      <c r="R65" s="506" t="s">
        <v>101</v>
      </c>
      <c r="S65" s="1057">
        <f>SUM(S68:T70)</f>
        <v>0</v>
      </c>
      <c r="T65" s="1058"/>
      <c r="U65" s="506" t="s">
        <v>101</v>
      </c>
      <c r="V65" s="1057">
        <f>SUM(V68:W70)</f>
        <v>0</v>
      </c>
      <c r="W65" s="1058"/>
      <c r="X65" s="507" t="s">
        <v>101</v>
      </c>
      <c r="Y65" s="1021">
        <f>SUM(Y68:Z70)</f>
        <v>0</v>
      </c>
      <c r="Z65" s="1022"/>
      <c r="AA65" s="550" t="s">
        <v>102</v>
      </c>
      <c r="AB65" s="1084" t="s">
        <v>105</v>
      </c>
      <c r="AC65" s="1084"/>
      <c r="AD65" s="1085"/>
      <c r="AE65" s="1034" t="s">
        <v>105</v>
      </c>
      <c r="AF65" s="1034"/>
      <c r="AG65" s="1046"/>
      <c r="AH65" s="1035" t="s">
        <v>105</v>
      </c>
      <c r="AI65" s="1034"/>
      <c r="AJ65" s="1046"/>
      <c r="AK65" s="1035" t="s">
        <v>105</v>
      </c>
      <c r="AL65" s="1034"/>
      <c r="AM65" s="1097"/>
      <c r="AN65" s="1025"/>
      <c r="AO65" s="1026"/>
      <c r="AP65" s="1026"/>
      <c r="AQ65" s="1026"/>
      <c r="AR65" s="1026"/>
      <c r="AS65" s="1026"/>
      <c r="AT65" s="547" t="s">
        <v>101</v>
      </c>
      <c r="AU65" s="1098">
        <f>ROUNDUP((AN65*0.5),0)</f>
        <v>0</v>
      </c>
      <c r="AV65" s="1099"/>
      <c r="AW65" s="556" t="s">
        <v>101</v>
      </c>
      <c r="AX65" s="1035" t="s">
        <v>105</v>
      </c>
      <c r="AY65" s="1034"/>
      <c r="AZ65" s="1046"/>
      <c r="BA65" s="1035" t="s">
        <v>105</v>
      </c>
      <c r="BB65" s="1046"/>
      <c r="BC65" s="1035" t="s">
        <v>105</v>
      </c>
      <c r="BD65" s="1034"/>
      <c r="BE65" s="1046"/>
      <c r="BF65" s="1091" t="s">
        <v>105</v>
      </c>
      <c r="BG65" s="1091"/>
      <c r="BH65" s="1092"/>
      <c r="BI65" s="494"/>
      <c r="BJ65" s="513" t="s">
        <v>102</v>
      </c>
      <c r="BK65" s="494"/>
      <c r="BL65" s="486" t="s">
        <v>102</v>
      </c>
      <c r="BM65" s="1103"/>
      <c r="BN65" s="1104"/>
      <c r="BO65" s="1104"/>
      <c r="BP65" s="1104"/>
      <c r="BQ65" s="1104"/>
      <c r="BR65" s="1104"/>
      <c r="BS65" s="1105"/>
    </row>
    <row r="66" spans="1:71" s="328" customFormat="1" ht="18" customHeight="1" x14ac:dyDescent="0.15">
      <c r="A66" s="920"/>
      <c r="B66" s="815"/>
      <c r="C66" s="1053" t="s">
        <v>360</v>
      </c>
      <c r="D66" s="1054"/>
      <c r="E66" s="1054"/>
      <c r="F66" s="1054"/>
      <c r="G66" s="1054"/>
      <c r="H66" s="1054"/>
      <c r="I66" s="1054"/>
      <c r="J66" s="1054"/>
      <c r="K66" s="1054"/>
      <c r="L66" s="1055"/>
      <c r="M66" s="1056"/>
      <c r="N66" s="1027"/>
      <c r="O66" s="491" t="s">
        <v>101</v>
      </c>
      <c r="P66" s="1056"/>
      <c r="Q66" s="1027"/>
      <c r="R66" s="491" t="s">
        <v>101</v>
      </c>
      <c r="S66" s="1056"/>
      <c r="T66" s="1027"/>
      <c r="U66" s="491" t="s">
        <v>101</v>
      </c>
      <c r="V66" s="1056"/>
      <c r="W66" s="1027"/>
      <c r="X66" s="490" t="s">
        <v>101</v>
      </c>
      <c r="Y66" s="1057">
        <f>M66+P66+S66+V66</f>
        <v>0</v>
      </c>
      <c r="Z66" s="1058"/>
      <c r="AA66" s="512" t="s">
        <v>102</v>
      </c>
      <c r="AB66" s="1087">
        <f>Y68</f>
        <v>0</v>
      </c>
      <c r="AC66" s="1087"/>
      <c r="AD66" s="551"/>
      <c r="AE66" s="1034" t="s">
        <v>370</v>
      </c>
      <c r="AF66" s="1034"/>
      <c r="AG66" s="1046"/>
      <c r="AH66" s="1035" t="s">
        <v>370</v>
      </c>
      <c r="AI66" s="1034"/>
      <c r="AJ66" s="1046"/>
      <c r="AK66" s="1035" t="s">
        <v>370</v>
      </c>
      <c r="AL66" s="1034"/>
      <c r="AM66" s="1097"/>
      <c r="AN66" s="1062" t="s">
        <v>105</v>
      </c>
      <c r="AO66" s="1063"/>
      <c r="AP66" s="1063"/>
      <c r="AQ66" s="1063"/>
      <c r="AR66" s="1063"/>
      <c r="AS66" s="1063"/>
      <c r="AT66" s="1064"/>
      <c r="AU66" s="1035" t="s">
        <v>105</v>
      </c>
      <c r="AV66" s="1034"/>
      <c r="AW66" s="1046"/>
      <c r="AX66" s="1035" t="s">
        <v>105</v>
      </c>
      <c r="AY66" s="1034"/>
      <c r="AZ66" s="1046"/>
      <c r="BA66" s="1035" t="s">
        <v>105</v>
      </c>
      <c r="BB66" s="1046"/>
      <c r="BC66" s="1035" t="s">
        <v>105</v>
      </c>
      <c r="BD66" s="1034"/>
      <c r="BE66" s="1046"/>
      <c r="BF66" s="1074">
        <f>ROUNDUP(AN65*0.75,0)</f>
        <v>0</v>
      </c>
      <c r="BG66" s="1074"/>
      <c r="BH66" s="1079" t="s">
        <v>102</v>
      </c>
      <c r="BI66" s="1030" t="s">
        <v>105</v>
      </c>
      <c r="BJ66" s="1096"/>
      <c r="BK66" s="1030" t="s">
        <v>105</v>
      </c>
      <c r="BL66" s="1096"/>
      <c r="BM66" s="1103"/>
      <c r="BN66" s="1104"/>
      <c r="BO66" s="1104"/>
      <c r="BP66" s="1104"/>
      <c r="BQ66" s="1104"/>
      <c r="BR66" s="1104"/>
      <c r="BS66" s="1105"/>
    </row>
    <row r="67" spans="1:71" s="328" customFormat="1" ht="18" customHeight="1" x14ac:dyDescent="0.15">
      <c r="A67" s="920"/>
      <c r="B67" s="815"/>
      <c r="C67" s="1053" t="s">
        <v>361</v>
      </c>
      <c r="D67" s="1054"/>
      <c r="E67" s="1054"/>
      <c r="F67" s="1054"/>
      <c r="G67" s="1054"/>
      <c r="H67" s="1054"/>
      <c r="I67" s="1054"/>
      <c r="J67" s="1054"/>
      <c r="K67" s="1054"/>
      <c r="L67" s="1055"/>
      <c r="M67" s="1056"/>
      <c r="N67" s="1027"/>
      <c r="O67" s="491" t="s">
        <v>101</v>
      </c>
      <c r="P67" s="1056"/>
      <c r="Q67" s="1027"/>
      <c r="R67" s="491" t="s">
        <v>101</v>
      </c>
      <c r="S67" s="1056"/>
      <c r="T67" s="1027"/>
      <c r="U67" s="491" t="s">
        <v>101</v>
      </c>
      <c r="V67" s="1056"/>
      <c r="W67" s="1027"/>
      <c r="X67" s="490" t="s">
        <v>101</v>
      </c>
      <c r="Y67" s="1057">
        <f>M67+P67+S67+V67</f>
        <v>0</v>
      </c>
      <c r="Z67" s="1058"/>
      <c r="AA67" s="512" t="s">
        <v>102</v>
      </c>
      <c r="AB67" s="1088"/>
      <c r="AC67" s="1088"/>
      <c r="AD67" s="552"/>
      <c r="AE67" s="1034" t="s">
        <v>370</v>
      </c>
      <c r="AF67" s="1034"/>
      <c r="AG67" s="1046"/>
      <c r="AH67" s="1035" t="s">
        <v>370</v>
      </c>
      <c r="AI67" s="1034"/>
      <c r="AJ67" s="1046"/>
      <c r="AK67" s="1035" t="s">
        <v>370</v>
      </c>
      <c r="AL67" s="1034"/>
      <c r="AM67" s="1097"/>
      <c r="AN67" s="1062" t="s">
        <v>105</v>
      </c>
      <c r="AO67" s="1063"/>
      <c r="AP67" s="1063"/>
      <c r="AQ67" s="1063"/>
      <c r="AR67" s="1063"/>
      <c r="AS67" s="1063"/>
      <c r="AT67" s="1064"/>
      <c r="AU67" s="1035" t="s">
        <v>105</v>
      </c>
      <c r="AV67" s="1034"/>
      <c r="AW67" s="1046"/>
      <c r="AX67" s="1035" t="s">
        <v>105</v>
      </c>
      <c r="AY67" s="1034"/>
      <c r="AZ67" s="1046"/>
      <c r="BA67" s="1035" t="s">
        <v>105</v>
      </c>
      <c r="BB67" s="1046"/>
      <c r="BC67" s="1035" t="s">
        <v>105</v>
      </c>
      <c r="BD67" s="1034"/>
      <c r="BE67" s="1046"/>
      <c r="BF67" s="1076"/>
      <c r="BG67" s="1076"/>
      <c r="BH67" s="1080"/>
      <c r="BI67" s="1030" t="s">
        <v>105</v>
      </c>
      <c r="BJ67" s="1096"/>
      <c r="BK67" s="1030" t="s">
        <v>105</v>
      </c>
      <c r="BL67" s="1096"/>
      <c r="BM67" s="1103"/>
      <c r="BN67" s="1104"/>
      <c r="BO67" s="1104"/>
      <c r="BP67" s="1104"/>
      <c r="BQ67" s="1104"/>
      <c r="BR67" s="1104"/>
      <c r="BS67" s="1105"/>
    </row>
    <row r="68" spans="1:71" s="328" customFormat="1" ht="18" customHeight="1" x14ac:dyDescent="0.15">
      <c r="A68" s="920"/>
      <c r="B68" s="815"/>
      <c r="C68" s="492" t="s">
        <v>362</v>
      </c>
      <c r="D68" s="488"/>
      <c r="E68" s="488"/>
      <c r="F68" s="488"/>
      <c r="G68" s="488"/>
      <c r="H68" s="488"/>
      <c r="I68" s="488"/>
      <c r="J68" s="488"/>
      <c r="K68" s="488"/>
      <c r="L68" s="489"/>
      <c r="M68" s="1056">
        <f>SUM(M66:N67)</f>
        <v>0</v>
      </c>
      <c r="N68" s="1027"/>
      <c r="O68" s="491" t="s">
        <v>101</v>
      </c>
      <c r="P68" s="1056">
        <f>SUM(P66:Q67)</f>
        <v>0</v>
      </c>
      <c r="Q68" s="1027"/>
      <c r="R68" s="491" t="s">
        <v>101</v>
      </c>
      <c r="S68" s="1056">
        <f>SUM(S66:T67)</f>
        <v>0</v>
      </c>
      <c r="T68" s="1027"/>
      <c r="U68" s="491" t="s">
        <v>101</v>
      </c>
      <c r="V68" s="1056">
        <f>SUM(V66:W67)</f>
        <v>0</v>
      </c>
      <c r="W68" s="1027"/>
      <c r="X68" s="490" t="s">
        <v>101</v>
      </c>
      <c r="Y68" s="1057">
        <f>M68+P68+S68+V68</f>
        <v>0</v>
      </c>
      <c r="Z68" s="1058"/>
      <c r="AA68" s="512" t="s">
        <v>102</v>
      </c>
      <c r="AB68" s="1089"/>
      <c r="AC68" s="1089"/>
      <c r="AD68" s="553" t="s">
        <v>102</v>
      </c>
      <c r="AE68" s="1034" t="s">
        <v>370</v>
      </c>
      <c r="AF68" s="1034"/>
      <c r="AG68" s="1046"/>
      <c r="AH68" s="1035" t="s">
        <v>370</v>
      </c>
      <c r="AI68" s="1034"/>
      <c r="AJ68" s="1046"/>
      <c r="AK68" s="1035" t="s">
        <v>370</v>
      </c>
      <c r="AL68" s="1034"/>
      <c r="AM68" s="1097"/>
      <c r="AN68" s="1062" t="s">
        <v>105</v>
      </c>
      <c r="AO68" s="1063"/>
      <c r="AP68" s="1063"/>
      <c r="AQ68" s="1063"/>
      <c r="AR68" s="1063"/>
      <c r="AS68" s="1063"/>
      <c r="AT68" s="1064"/>
      <c r="AU68" s="1035" t="s">
        <v>105</v>
      </c>
      <c r="AV68" s="1034"/>
      <c r="AW68" s="1046"/>
      <c r="AX68" s="1035" t="s">
        <v>105</v>
      </c>
      <c r="AY68" s="1034"/>
      <c r="AZ68" s="1046"/>
      <c r="BA68" s="1035" t="s">
        <v>105</v>
      </c>
      <c r="BB68" s="1046"/>
      <c r="BC68" s="1035" t="s">
        <v>105</v>
      </c>
      <c r="BD68" s="1034"/>
      <c r="BE68" s="1046"/>
      <c r="BF68" s="1076"/>
      <c r="BG68" s="1076"/>
      <c r="BH68" s="1080"/>
      <c r="BI68" s="1030" t="s">
        <v>105</v>
      </c>
      <c r="BJ68" s="1096"/>
      <c r="BK68" s="1030" t="s">
        <v>105</v>
      </c>
      <c r="BL68" s="1096"/>
      <c r="BM68" s="1103"/>
      <c r="BN68" s="1104"/>
      <c r="BO68" s="1104"/>
      <c r="BP68" s="1104"/>
      <c r="BQ68" s="1104"/>
      <c r="BR68" s="1104"/>
      <c r="BS68" s="1105"/>
    </row>
    <row r="69" spans="1:71" s="328" customFormat="1" ht="18" customHeight="1" x14ac:dyDescent="0.15">
      <c r="A69" s="920"/>
      <c r="B69" s="815"/>
      <c r="C69" s="1053" t="s">
        <v>363</v>
      </c>
      <c r="D69" s="1065"/>
      <c r="E69" s="1065"/>
      <c r="F69" s="1065"/>
      <c r="G69" s="1065"/>
      <c r="H69" s="1065"/>
      <c r="I69" s="1065"/>
      <c r="J69" s="1065"/>
      <c r="K69" s="1065"/>
      <c r="L69" s="1066"/>
      <c r="M69" s="1056"/>
      <c r="N69" s="1027"/>
      <c r="O69" s="491" t="s">
        <v>101</v>
      </c>
      <c r="P69" s="1056"/>
      <c r="Q69" s="1027"/>
      <c r="R69" s="491" t="s">
        <v>101</v>
      </c>
      <c r="S69" s="1056"/>
      <c r="T69" s="1027"/>
      <c r="U69" s="491" t="s">
        <v>101</v>
      </c>
      <c r="V69" s="1056"/>
      <c r="W69" s="1027"/>
      <c r="X69" s="490" t="s">
        <v>101</v>
      </c>
      <c r="Y69" s="1057">
        <f>M69+P69+S69+V69</f>
        <v>0</v>
      </c>
      <c r="Z69" s="1058"/>
      <c r="AA69" s="512" t="s">
        <v>102</v>
      </c>
      <c r="AB69" s="1068"/>
      <c r="AC69" s="1068"/>
      <c r="AD69" s="1069"/>
      <c r="AE69" s="1034" t="s">
        <v>370</v>
      </c>
      <c r="AF69" s="1034"/>
      <c r="AG69" s="1046"/>
      <c r="AH69" s="1035" t="s">
        <v>370</v>
      </c>
      <c r="AI69" s="1034"/>
      <c r="AJ69" s="1046"/>
      <c r="AK69" s="1035" t="s">
        <v>370</v>
      </c>
      <c r="AL69" s="1034"/>
      <c r="AM69" s="1097"/>
      <c r="AN69" s="1062" t="s">
        <v>105</v>
      </c>
      <c r="AO69" s="1063"/>
      <c r="AP69" s="1063"/>
      <c r="AQ69" s="1063"/>
      <c r="AR69" s="1063"/>
      <c r="AS69" s="1063"/>
      <c r="AT69" s="1064"/>
      <c r="AU69" s="1035" t="s">
        <v>105</v>
      </c>
      <c r="AV69" s="1034"/>
      <c r="AW69" s="1046"/>
      <c r="AX69" s="1035" t="s">
        <v>105</v>
      </c>
      <c r="AY69" s="1034"/>
      <c r="AZ69" s="1046"/>
      <c r="BA69" s="1035" t="s">
        <v>105</v>
      </c>
      <c r="BB69" s="1046"/>
      <c r="BC69" s="1035" t="s">
        <v>105</v>
      </c>
      <c r="BD69" s="1034"/>
      <c r="BE69" s="1046"/>
      <c r="BF69" s="1048"/>
      <c r="BG69" s="1048"/>
      <c r="BH69" s="1049"/>
      <c r="BI69" s="1030" t="s">
        <v>105</v>
      </c>
      <c r="BJ69" s="1096"/>
      <c r="BK69" s="1030" t="s">
        <v>105</v>
      </c>
      <c r="BL69" s="1096"/>
      <c r="BM69" s="1103"/>
      <c r="BN69" s="1104"/>
      <c r="BO69" s="1104"/>
      <c r="BP69" s="1104"/>
      <c r="BQ69" s="1104"/>
      <c r="BR69" s="1104"/>
      <c r="BS69" s="1105"/>
    </row>
    <row r="70" spans="1:71" s="328" customFormat="1" ht="18" customHeight="1" x14ac:dyDescent="0.15">
      <c r="A70" s="920"/>
      <c r="B70" s="815"/>
      <c r="C70" s="1053" t="s">
        <v>364</v>
      </c>
      <c r="D70" s="1054"/>
      <c r="E70" s="1054"/>
      <c r="F70" s="1054"/>
      <c r="G70" s="1054"/>
      <c r="H70" s="1054"/>
      <c r="I70" s="1054"/>
      <c r="J70" s="1054"/>
      <c r="K70" s="1054"/>
      <c r="L70" s="1055"/>
      <c r="M70" s="1056"/>
      <c r="N70" s="1027"/>
      <c r="O70" s="484" t="s">
        <v>101</v>
      </c>
      <c r="P70" s="1056"/>
      <c r="Q70" s="1027"/>
      <c r="R70" s="484" t="s">
        <v>101</v>
      </c>
      <c r="S70" s="1056"/>
      <c r="T70" s="1027"/>
      <c r="U70" s="484" t="s">
        <v>101</v>
      </c>
      <c r="V70" s="1056"/>
      <c r="W70" s="1027"/>
      <c r="X70" s="486" t="s">
        <v>101</v>
      </c>
      <c r="Y70" s="1057">
        <f>M70+P70+S70+V70</f>
        <v>0</v>
      </c>
      <c r="Z70" s="1058"/>
      <c r="AA70" s="481" t="s">
        <v>102</v>
      </c>
      <c r="AB70" s="1071"/>
      <c r="AC70" s="1071"/>
      <c r="AD70" s="1072"/>
      <c r="AE70" s="1034" t="s">
        <v>370</v>
      </c>
      <c r="AF70" s="1034"/>
      <c r="AG70" s="1046"/>
      <c r="AH70" s="1035" t="s">
        <v>370</v>
      </c>
      <c r="AI70" s="1034"/>
      <c r="AJ70" s="1046"/>
      <c r="AK70" s="1035" t="s">
        <v>370</v>
      </c>
      <c r="AL70" s="1034"/>
      <c r="AM70" s="1097"/>
      <c r="AN70" s="1062" t="s">
        <v>105</v>
      </c>
      <c r="AO70" s="1063"/>
      <c r="AP70" s="1063"/>
      <c r="AQ70" s="1063"/>
      <c r="AR70" s="1063"/>
      <c r="AS70" s="1063"/>
      <c r="AT70" s="1064"/>
      <c r="AU70" s="1035" t="s">
        <v>105</v>
      </c>
      <c r="AV70" s="1034"/>
      <c r="AW70" s="1046"/>
      <c r="AX70" s="1035" t="s">
        <v>105</v>
      </c>
      <c r="AY70" s="1034"/>
      <c r="AZ70" s="1046"/>
      <c r="BA70" s="1035" t="s">
        <v>105</v>
      </c>
      <c r="BB70" s="1046"/>
      <c r="BC70" s="1035" t="s">
        <v>105</v>
      </c>
      <c r="BD70" s="1034"/>
      <c r="BE70" s="1046"/>
      <c r="BF70" s="1051"/>
      <c r="BG70" s="1051"/>
      <c r="BH70" s="1052"/>
      <c r="BI70" s="1030" t="s">
        <v>105</v>
      </c>
      <c r="BJ70" s="1096"/>
      <c r="BK70" s="1030" t="s">
        <v>105</v>
      </c>
      <c r="BL70" s="1096"/>
      <c r="BM70" s="1103"/>
      <c r="BN70" s="1104"/>
      <c r="BO70" s="1104"/>
      <c r="BP70" s="1104"/>
      <c r="BQ70" s="1104"/>
      <c r="BR70" s="1104"/>
      <c r="BS70" s="1105"/>
    </row>
    <row r="71" spans="1:71" s="328" customFormat="1" ht="15" customHeight="1" x14ac:dyDescent="0.15">
      <c r="A71" s="920"/>
      <c r="B71" s="815"/>
      <c r="C71" s="1081" t="s">
        <v>371</v>
      </c>
      <c r="D71" s="1082"/>
      <c r="E71" s="1082"/>
      <c r="F71" s="1082"/>
      <c r="G71" s="1082"/>
      <c r="H71" s="1082"/>
      <c r="I71" s="1082"/>
      <c r="J71" s="1082"/>
      <c r="K71" s="1082"/>
      <c r="L71" s="1083"/>
      <c r="M71" s="1028">
        <f>SUM(M74:N76)</f>
        <v>0</v>
      </c>
      <c r="N71" s="1029"/>
      <c r="O71" s="541" t="s">
        <v>101</v>
      </c>
      <c r="P71" s="1057">
        <f>SUM(P74:Q76)</f>
        <v>0</v>
      </c>
      <c r="Q71" s="1058"/>
      <c r="R71" s="479" t="s">
        <v>101</v>
      </c>
      <c r="S71" s="1057">
        <f>SUM(S74:T76)</f>
        <v>0</v>
      </c>
      <c r="T71" s="1058"/>
      <c r="U71" s="479" t="s">
        <v>101</v>
      </c>
      <c r="V71" s="1057">
        <f>SUM(V74:W76)</f>
        <v>0</v>
      </c>
      <c r="W71" s="1058"/>
      <c r="X71" s="480" t="s">
        <v>101</v>
      </c>
      <c r="Y71" s="1021">
        <f>SUM(Y74:Z76)</f>
        <v>0</v>
      </c>
      <c r="Z71" s="1022"/>
      <c r="AA71" s="547" t="s">
        <v>102</v>
      </c>
      <c r="AB71" s="1084" t="s">
        <v>105</v>
      </c>
      <c r="AC71" s="1084"/>
      <c r="AD71" s="1085"/>
      <c r="AE71" s="1086">
        <f>SUM(AE74:AF76)</f>
        <v>0</v>
      </c>
      <c r="AF71" s="1086"/>
      <c r="AG71" s="558" t="s">
        <v>101</v>
      </c>
      <c r="AH71" s="1093">
        <f>SUM(AH74:AI76)</f>
        <v>0</v>
      </c>
      <c r="AI71" s="1093"/>
      <c r="AJ71" s="560" t="s">
        <v>101</v>
      </c>
      <c r="AK71" s="1094">
        <f>SUM(AK74:AL76)</f>
        <v>0</v>
      </c>
      <c r="AL71" s="1058"/>
      <c r="AM71" s="480" t="s">
        <v>102</v>
      </c>
      <c r="AN71" s="1025"/>
      <c r="AO71" s="1026"/>
      <c r="AP71" s="1026"/>
      <c r="AQ71" s="1026"/>
      <c r="AR71" s="1026"/>
      <c r="AS71" s="1026"/>
      <c r="AT71" s="547" t="s">
        <v>101</v>
      </c>
      <c r="AU71" s="1029">
        <f>ROUNDUP((AN71*0.5),0)</f>
        <v>0</v>
      </c>
      <c r="AV71" s="1029"/>
      <c r="AW71" s="548" t="s">
        <v>101</v>
      </c>
      <c r="AX71" s="1095">
        <f>ROUNDUP((AN71*0.4),0)</f>
        <v>0</v>
      </c>
      <c r="AY71" s="1086"/>
      <c r="AZ71" s="558" t="s">
        <v>101</v>
      </c>
      <c r="BA71" s="559">
        <f>ROUNDUP((AX71*0.5),0)</f>
        <v>0</v>
      </c>
      <c r="BB71" s="559" t="s">
        <v>102</v>
      </c>
      <c r="BC71" s="1045">
        <f>ROUNDUP((AX71*0.5),0)</f>
        <v>0</v>
      </c>
      <c r="BD71" s="1027"/>
      <c r="BE71" s="486" t="s">
        <v>102</v>
      </c>
      <c r="BF71" s="1090" t="s">
        <v>105</v>
      </c>
      <c r="BG71" s="1091"/>
      <c r="BH71" s="1092"/>
      <c r="BI71" s="494"/>
      <c r="BJ71" s="513" t="s">
        <v>102</v>
      </c>
      <c r="BK71" s="485"/>
      <c r="BL71" s="484" t="s">
        <v>102</v>
      </c>
      <c r="BM71" s="1103"/>
      <c r="BN71" s="1104"/>
      <c r="BO71" s="1104"/>
      <c r="BP71" s="1104"/>
      <c r="BQ71" s="1104"/>
      <c r="BR71" s="1104"/>
      <c r="BS71" s="1105"/>
    </row>
    <row r="72" spans="1:71" s="328" customFormat="1" ht="18" customHeight="1" x14ac:dyDescent="0.15">
      <c r="A72" s="920"/>
      <c r="B72" s="815"/>
      <c r="C72" s="1053" t="s">
        <v>360</v>
      </c>
      <c r="D72" s="1054"/>
      <c r="E72" s="1054"/>
      <c r="F72" s="1054"/>
      <c r="G72" s="1054"/>
      <c r="H72" s="1054"/>
      <c r="I72" s="1054"/>
      <c r="J72" s="1054"/>
      <c r="K72" s="1054"/>
      <c r="L72" s="1055"/>
      <c r="M72" s="1056"/>
      <c r="N72" s="1027"/>
      <c r="O72" s="491" t="s">
        <v>101</v>
      </c>
      <c r="P72" s="1056"/>
      <c r="Q72" s="1027"/>
      <c r="R72" s="491" t="s">
        <v>101</v>
      </c>
      <c r="S72" s="1056"/>
      <c r="T72" s="1027"/>
      <c r="U72" s="491" t="s">
        <v>101</v>
      </c>
      <c r="V72" s="1056"/>
      <c r="W72" s="1027"/>
      <c r="X72" s="490" t="s">
        <v>101</v>
      </c>
      <c r="Y72" s="1057">
        <f>M72+P72+S72+V72</f>
        <v>0</v>
      </c>
      <c r="Z72" s="1058"/>
      <c r="AA72" s="512" t="s">
        <v>102</v>
      </c>
      <c r="AB72" s="1087">
        <f>Y74</f>
        <v>0</v>
      </c>
      <c r="AC72" s="1087"/>
      <c r="AD72" s="551"/>
      <c r="AE72" s="1059"/>
      <c r="AF72" s="1045"/>
      <c r="AG72" s="482" t="s">
        <v>101</v>
      </c>
      <c r="AH72" s="1060"/>
      <c r="AI72" s="1045"/>
      <c r="AJ72" s="482" t="s">
        <v>101</v>
      </c>
      <c r="AK72" s="1061"/>
      <c r="AL72" s="1027"/>
      <c r="AM72" s="490" t="s">
        <v>102</v>
      </c>
      <c r="AN72" s="1062" t="s">
        <v>105</v>
      </c>
      <c r="AO72" s="1063"/>
      <c r="AP72" s="1063"/>
      <c r="AQ72" s="1063"/>
      <c r="AR72" s="1063"/>
      <c r="AS72" s="1063"/>
      <c r="AT72" s="1064"/>
      <c r="AU72" s="1035" t="s">
        <v>105</v>
      </c>
      <c r="AV72" s="1034"/>
      <c r="AW72" s="1046"/>
      <c r="AX72" s="1035" t="s">
        <v>105</v>
      </c>
      <c r="AY72" s="1034"/>
      <c r="AZ72" s="1046"/>
      <c r="BA72" s="1035" t="s">
        <v>105</v>
      </c>
      <c r="BB72" s="1046"/>
      <c r="BC72" s="1035" t="s">
        <v>105</v>
      </c>
      <c r="BD72" s="1034"/>
      <c r="BE72" s="1034"/>
      <c r="BF72" s="1073">
        <f>ROUNDUP((AN71*0.75),0)</f>
        <v>0</v>
      </c>
      <c r="BG72" s="1074"/>
      <c r="BH72" s="1079" t="s">
        <v>102</v>
      </c>
      <c r="BI72" s="469" t="s">
        <v>105</v>
      </c>
      <c r="BJ72" s="364"/>
      <c r="BK72" s="469" t="s">
        <v>105</v>
      </c>
      <c r="BL72" s="364"/>
      <c r="BM72" s="1103"/>
      <c r="BN72" s="1104"/>
      <c r="BO72" s="1104"/>
      <c r="BP72" s="1104"/>
      <c r="BQ72" s="1104"/>
      <c r="BR72" s="1104"/>
      <c r="BS72" s="1105"/>
    </row>
    <row r="73" spans="1:71" s="328" customFormat="1" ht="18" customHeight="1" x14ac:dyDescent="0.15">
      <c r="A73" s="920"/>
      <c r="B73" s="815"/>
      <c r="C73" s="1053" t="s">
        <v>361</v>
      </c>
      <c r="D73" s="1054"/>
      <c r="E73" s="1054"/>
      <c r="F73" s="1054"/>
      <c r="G73" s="1054"/>
      <c r="H73" s="1054"/>
      <c r="I73" s="1054"/>
      <c r="J73" s="1054"/>
      <c r="K73" s="1054"/>
      <c r="L73" s="1055"/>
      <c r="M73" s="1056"/>
      <c r="N73" s="1027"/>
      <c r="O73" s="491" t="s">
        <v>101</v>
      </c>
      <c r="P73" s="1056"/>
      <c r="Q73" s="1027"/>
      <c r="R73" s="491" t="s">
        <v>101</v>
      </c>
      <c r="S73" s="1056"/>
      <c r="T73" s="1027"/>
      <c r="U73" s="491" t="s">
        <v>101</v>
      </c>
      <c r="V73" s="1056"/>
      <c r="W73" s="1027"/>
      <c r="X73" s="490" t="s">
        <v>101</v>
      </c>
      <c r="Y73" s="1057">
        <f>M73+P73+S73+V73</f>
        <v>0</v>
      </c>
      <c r="Z73" s="1058"/>
      <c r="AA73" s="512" t="s">
        <v>102</v>
      </c>
      <c r="AB73" s="1088"/>
      <c r="AC73" s="1088"/>
      <c r="AD73" s="552"/>
      <c r="AE73" s="1059"/>
      <c r="AF73" s="1045"/>
      <c r="AG73" s="482" t="s">
        <v>101</v>
      </c>
      <c r="AH73" s="1060"/>
      <c r="AI73" s="1045"/>
      <c r="AJ73" s="482" t="s">
        <v>101</v>
      </c>
      <c r="AK73" s="1061"/>
      <c r="AL73" s="1027"/>
      <c r="AM73" s="490" t="s">
        <v>102</v>
      </c>
      <c r="AN73" s="1062" t="s">
        <v>105</v>
      </c>
      <c r="AO73" s="1063"/>
      <c r="AP73" s="1063"/>
      <c r="AQ73" s="1063"/>
      <c r="AR73" s="1063"/>
      <c r="AS73" s="1063"/>
      <c r="AT73" s="1064"/>
      <c r="AU73" s="1035" t="s">
        <v>105</v>
      </c>
      <c r="AV73" s="1034"/>
      <c r="AW73" s="1046"/>
      <c r="AX73" s="1035" t="s">
        <v>105</v>
      </c>
      <c r="AY73" s="1034"/>
      <c r="AZ73" s="1046"/>
      <c r="BA73" s="1035" t="s">
        <v>105</v>
      </c>
      <c r="BB73" s="1046"/>
      <c r="BC73" s="1035" t="s">
        <v>105</v>
      </c>
      <c r="BD73" s="1034"/>
      <c r="BE73" s="1034"/>
      <c r="BF73" s="1075"/>
      <c r="BG73" s="1076"/>
      <c r="BH73" s="1080"/>
      <c r="BI73" s="469" t="s">
        <v>105</v>
      </c>
      <c r="BJ73" s="364"/>
      <c r="BK73" s="469" t="s">
        <v>105</v>
      </c>
      <c r="BL73" s="364"/>
      <c r="BM73" s="1103"/>
      <c r="BN73" s="1104"/>
      <c r="BO73" s="1104"/>
      <c r="BP73" s="1104"/>
      <c r="BQ73" s="1104"/>
      <c r="BR73" s="1104"/>
      <c r="BS73" s="1105"/>
    </row>
    <row r="74" spans="1:71" s="328" customFormat="1" ht="18" customHeight="1" x14ac:dyDescent="0.15">
      <c r="A74" s="920"/>
      <c r="B74" s="815"/>
      <c r="C74" s="492" t="s">
        <v>362</v>
      </c>
      <c r="D74" s="488"/>
      <c r="E74" s="488"/>
      <c r="F74" s="488"/>
      <c r="G74" s="488"/>
      <c r="H74" s="488"/>
      <c r="I74" s="488"/>
      <c r="J74" s="488"/>
      <c r="K74" s="488"/>
      <c r="L74" s="489"/>
      <c r="M74" s="1056">
        <f>SUM(M72:N73)</f>
        <v>0</v>
      </c>
      <c r="N74" s="1027"/>
      <c r="O74" s="491" t="s">
        <v>101</v>
      </c>
      <c r="P74" s="1056">
        <f>SUM(P72:Q73)</f>
        <v>0</v>
      </c>
      <c r="Q74" s="1027"/>
      <c r="R74" s="491" t="s">
        <v>101</v>
      </c>
      <c r="S74" s="1056">
        <f>SUM(S72:T73)</f>
        <v>0</v>
      </c>
      <c r="T74" s="1027"/>
      <c r="U74" s="491" t="s">
        <v>101</v>
      </c>
      <c r="V74" s="1056">
        <f>SUM(V72:W73)</f>
        <v>0</v>
      </c>
      <c r="W74" s="1027"/>
      <c r="X74" s="490" t="s">
        <v>101</v>
      </c>
      <c r="Y74" s="1057">
        <f>M74+P74+S74+V74</f>
        <v>0</v>
      </c>
      <c r="Z74" s="1058"/>
      <c r="AA74" s="481" t="s">
        <v>102</v>
      </c>
      <c r="AB74" s="1089"/>
      <c r="AC74" s="1089"/>
      <c r="AD74" s="553" t="s">
        <v>102</v>
      </c>
      <c r="AE74" s="1059">
        <f>SUM(AE72:AF73)</f>
        <v>0</v>
      </c>
      <c r="AF74" s="1045"/>
      <c r="AG74" s="482" t="s">
        <v>101</v>
      </c>
      <c r="AH74" s="1060">
        <f>SUM(AH72:AI73)</f>
        <v>0</v>
      </c>
      <c r="AI74" s="1045"/>
      <c r="AJ74" s="482" t="s">
        <v>101</v>
      </c>
      <c r="AK74" s="1061">
        <f>SUM(AK72:AL73)</f>
        <v>0</v>
      </c>
      <c r="AL74" s="1027"/>
      <c r="AM74" s="490" t="s">
        <v>102</v>
      </c>
      <c r="AN74" s="1062" t="s">
        <v>105</v>
      </c>
      <c r="AO74" s="1063"/>
      <c r="AP74" s="1063"/>
      <c r="AQ74" s="1063"/>
      <c r="AR74" s="1063"/>
      <c r="AS74" s="1063"/>
      <c r="AT74" s="1064"/>
      <c r="AU74" s="1035" t="s">
        <v>105</v>
      </c>
      <c r="AV74" s="1034"/>
      <c r="AW74" s="1046"/>
      <c r="AX74" s="1035" t="s">
        <v>105</v>
      </c>
      <c r="AY74" s="1034"/>
      <c r="AZ74" s="1046"/>
      <c r="BA74" s="1035" t="s">
        <v>105</v>
      </c>
      <c r="BB74" s="1046"/>
      <c r="BC74" s="1035" t="s">
        <v>105</v>
      </c>
      <c r="BD74" s="1034"/>
      <c r="BE74" s="1034"/>
      <c r="BF74" s="1077"/>
      <c r="BG74" s="1078"/>
      <c r="BH74" s="1080"/>
      <c r="BI74" s="469" t="s">
        <v>105</v>
      </c>
      <c r="BJ74" s="364"/>
      <c r="BK74" s="469" t="s">
        <v>105</v>
      </c>
      <c r="BL74" s="364"/>
      <c r="BM74" s="1103"/>
      <c r="BN74" s="1104"/>
      <c r="BO74" s="1104"/>
      <c r="BP74" s="1104"/>
      <c r="BQ74" s="1104"/>
      <c r="BR74" s="1104"/>
      <c r="BS74" s="1105"/>
    </row>
    <row r="75" spans="1:71" s="328" customFormat="1" ht="18" customHeight="1" x14ac:dyDescent="0.15">
      <c r="A75" s="920"/>
      <c r="B75" s="815"/>
      <c r="C75" s="1053" t="s">
        <v>363</v>
      </c>
      <c r="D75" s="1065"/>
      <c r="E75" s="1065"/>
      <c r="F75" s="1065"/>
      <c r="G75" s="1065"/>
      <c r="H75" s="1065"/>
      <c r="I75" s="1065"/>
      <c r="J75" s="1065"/>
      <c r="K75" s="1065"/>
      <c r="L75" s="1066"/>
      <c r="M75" s="1056"/>
      <c r="N75" s="1027"/>
      <c r="O75" s="491" t="s">
        <v>101</v>
      </c>
      <c r="P75" s="1056"/>
      <c r="Q75" s="1027"/>
      <c r="R75" s="491" t="s">
        <v>101</v>
      </c>
      <c r="S75" s="1056"/>
      <c r="T75" s="1027"/>
      <c r="U75" s="491" t="s">
        <v>101</v>
      </c>
      <c r="V75" s="1056"/>
      <c r="W75" s="1027"/>
      <c r="X75" s="490" t="s">
        <v>101</v>
      </c>
      <c r="Y75" s="1057">
        <f>M75+P75+S75+V75</f>
        <v>0</v>
      </c>
      <c r="Z75" s="1058"/>
      <c r="AA75" s="507" t="s">
        <v>102</v>
      </c>
      <c r="AB75" s="1067"/>
      <c r="AC75" s="1068"/>
      <c r="AD75" s="1069"/>
      <c r="AE75" s="1059"/>
      <c r="AF75" s="1045"/>
      <c r="AG75" s="482" t="s">
        <v>101</v>
      </c>
      <c r="AH75" s="1060"/>
      <c r="AI75" s="1045"/>
      <c r="AJ75" s="482" t="s">
        <v>101</v>
      </c>
      <c r="AK75" s="1061"/>
      <c r="AL75" s="1027"/>
      <c r="AM75" s="490" t="s">
        <v>102</v>
      </c>
      <c r="AN75" s="1062" t="s">
        <v>105</v>
      </c>
      <c r="AO75" s="1063"/>
      <c r="AP75" s="1063"/>
      <c r="AQ75" s="1063"/>
      <c r="AR75" s="1063"/>
      <c r="AS75" s="1063"/>
      <c r="AT75" s="1064"/>
      <c r="AU75" s="1035" t="s">
        <v>105</v>
      </c>
      <c r="AV75" s="1034"/>
      <c r="AW75" s="1046"/>
      <c r="AX75" s="1035" t="s">
        <v>105</v>
      </c>
      <c r="AY75" s="1034"/>
      <c r="AZ75" s="1046"/>
      <c r="BA75" s="1035" t="s">
        <v>105</v>
      </c>
      <c r="BB75" s="1046"/>
      <c r="BC75" s="1035" t="s">
        <v>105</v>
      </c>
      <c r="BD75" s="1034"/>
      <c r="BE75" s="1034"/>
      <c r="BF75" s="1047"/>
      <c r="BG75" s="1048"/>
      <c r="BH75" s="1049"/>
      <c r="BI75" s="469" t="s">
        <v>105</v>
      </c>
      <c r="BJ75" s="364"/>
      <c r="BK75" s="469" t="s">
        <v>105</v>
      </c>
      <c r="BL75" s="364"/>
      <c r="BM75" s="1103"/>
      <c r="BN75" s="1104"/>
      <c r="BO75" s="1104"/>
      <c r="BP75" s="1104"/>
      <c r="BQ75" s="1104"/>
      <c r="BR75" s="1104"/>
      <c r="BS75" s="1105"/>
    </row>
    <row r="76" spans="1:71" s="328" customFormat="1" ht="18" customHeight="1" x14ac:dyDescent="0.15">
      <c r="A76" s="920"/>
      <c r="B76" s="815"/>
      <c r="C76" s="1053" t="s">
        <v>364</v>
      </c>
      <c r="D76" s="1054"/>
      <c r="E76" s="1054"/>
      <c r="F76" s="1054"/>
      <c r="G76" s="1054"/>
      <c r="H76" s="1054"/>
      <c r="I76" s="1054"/>
      <c r="J76" s="1054"/>
      <c r="K76" s="1054"/>
      <c r="L76" s="1055"/>
      <c r="M76" s="1056"/>
      <c r="N76" s="1027"/>
      <c r="O76" s="491" t="s">
        <v>101</v>
      </c>
      <c r="P76" s="1056"/>
      <c r="Q76" s="1027"/>
      <c r="R76" s="491" t="s">
        <v>101</v>
      </c>
      <c r="S76" s="1056"/>
      <c r="T76" s="1027"/>
      <c r="U76" s="491" t="s">
        <v>101</v>
      </c>
      <c r="V76" s="1056"/>
      <c r="W76" s="1027"/>
      <c r="X76" s="490" t="s">
        <v>101</v>
      </c>
      <c r="Y76" s="1057">
        <f>M76+P76+S76+V76</f>
        <v>0</v>
      </c>
      <c r="Z76" s="1058"/>
      <c r="AA76" s="480" t="s">
        <v>102</v>
      </c>
      <c r="AB76" s="1070"/>
      <c r="AC76" s="1071"/>
      <c r="AD76" s="1072"/>
      <c r="AE76" s="1059"/>
      <c r="AF76" s="1045"/>
      <c r="AG76" s="482" t="s">
        <v>101</v>
      </c>
      <c r="AH76" s="1060"/>
      <c r="AI76" s="1045"/>
      <c r="AJ76" s="482" t="s">
        <v>101</v>
      </c>
      <c r="AK76" s="1061"/>
      <c r="AL76" s="1027"/>
      <c r="AM76" s="490" t="s">
        <v>102</v>
      </c>
      <c r="AN76" s="1062" t="s">
        <v>105</v>
      </c>
      <c r="AO76" s="1063"/>
      <c r="AP76" s="1063"/>
      <c r="AQ76" s="1063"/>
      <c r="AR76" s="1063"/>
      <c r="AS76" s="1063"/>
      <c r="AT76" s="1064"/>
      <c r="AU76" s="1035" t="s">
        <v>105</v>
      </c>
      <c r="AV76" s="1034"/>
      <c r="AW76" s="1046"/>
      <c r="AX76" s="1035" t="s">
        <v>105</v>
      </c>
      <c r="AY76" s="1034"/>
      <c r="AZ76" s="1046"/>
      <c r="BA76" s="1035" t="s">
        <v>105</v>
      </c>
      <c r="BB76" s="1046"/>
      <c r="BC76" s="1035" t="s">
        <v>105</v>
      </c>
      <c r="BD76" s="1034"/>
      <c r="BE76" s="1034"/>
      <c r="BF76" s="1050"/>
      <c r="BG76" s="1051"/>
      <c r="BH76" s="1052"/>
      <c r="BI76" s="469" t="s">
        <v>105</v>
      </c>
      <c r="BJ76" s="364"/>
      <c r="BK76" s="469" t="s">
        <v>105</v>
      </c>
      <c r="BL76" s="364"/>
      <c r="BM76" s="1103"/>
      <c r="BN76" s="1104"/>
      <c r="BO76" s="1104"/>
      <c r="BP76" s="1104"/>
      <c r="BQ76" s="1104"/>
      <c r="BR76" s="1104"/>
      <c r="BS76" s="1105"/>
    </row>
    <row r="77" spans="1:71" s="328" customFormat="1" ht="15" customHeight="1" x14ac:dyDescent="0.15">
      <c r="A77" s="920"/>
      <c r="B77" s="815"/>
      <c r="C77" s="1041" t="s">
        <v>104</v>
      </c>
      <c r="D77" s="1042"/>
      <c r="E77" s="1042"/>
      <c r="F77" s="1042"/>
      <c r="G77" s="1042"/>
      <c r="H77" s="1042"/>
      <c r="I77" s="1042"/>
      <c r="J77" s="1042"/>
      <c r="K77" s="1042"/>
      <c r="L77" s="1043"/>
      <c r="M77" s="1030" t="s">
        <v>105</v>
      </c>
      <c r="N77" s="1031"/>
      <c r="O77" s="1044"/>
      <c r="P77" s="1030" t="s">
        <v>105</v>
      </c>
      <c r="Q77" s="1031"/>
      <c r="R77" s="1044"/>
      <c r="S77" s="1030" t="s">
        <v>105</v>
      </c>
      <c r="T77" s="1031"/>
      <c r="U77" s="1044"/>
      <c r="V77" s="1030" t="s">
        <v>105</v>
      </c>
      <c r="W77" s="1031"/>
      <c r="X77" s="1031"/>
      <c r="Y77" s="1030" t="s">
        <v>105</v>
      </c>
      <c r="Z77" s="1031"/>
      <c r="AA77" s="1031"/>
      <c r="AB77" s="1032" t="s">
        <v>105</v>
      </c>
      <c r="AC77" s="1031"/>
      <c r="AD77" s="1033"/>
      <c r="AE77" s="1034" t="s">
        <v>105</v>
      </c>
      <c r="AF77" s="1031"/>
      <c r="AG77" s="1031"/>
      <c r="AH77" s="1035" t="s">
        <v>105</v>
      </c>
      <c r="AI77" s="1031"/>
      <c r="AJ77" s="1036"/>
      <c r="AK77" s="1034" t="s">
        <v>105</v>
      </c>
      <c r="AL77" s="1031"/>
      <c r="AM77" s="1037"/>
      <c r="AN77" s="1038"/>
      <c r="AO77" s="1027"/>
      <c r="AP77" s="1027"/>
      <c r="AQ77" s="1027"/>
      <c r="AR77" s="1027"/>
      <c r="AS77" s="1027"/>
      <c r="AT77" s="508" t="s">
        <v>101</v>
      </c>
      <c r="AU77" s="1045">
        <f>ROUNDUP((AN77*0.5),0)</f>
        <v>0</v>
      </c>
      <c r="AV77" s="1027"/>
      <c r="AW77" s="514" t="s">
        <v>102</v>
      </c>
      <c r="AX77" s="1035" t="s">
        <v>105</v>
      </c>
      <c r="AY77" s="1034"/>
      <c r="AZ77" s="1046"/>
      <c r="BA77" s="1034" t="s">
        <v>105</v>
      </c>
      <c r="BB77" s="1034"/>
      <c r="BC77" s="1035" t="s">
        <v>105</v>
      </c>
      <c r="BD77" s="1034"/>
      <c r="BE77" s="1046"/>
      <c r="BF77" s="1027">
        <f>ROUNDUP((AN77*0.75),0)</f>
        <v>0</v>
      </c>
      <c r="BG77" s="1027"/>
      <c r="BH77" s="515" t="s">
        <v>102</v>
      </c>
      <c r="BI77" s="469" t="s">
        <v>105</v>
      </c>
      <c r="BJ77" s="516"/>
      <c r="BK77" s="469" t="s">
        <v>105</v>
      </c>
      <c r="BL77" s="516"/>
      <c r="BM77" s="1103"/>
      <c r="BN77" s="1104"/>
      <c r="BO77" s="1104"/>
      <c r="BP77" s="1104"/>
      <c r="BQ77" s="1104"/>
      <c r="BR77" s="1104"/>
      <c r="BS77" s="1105"/>
    </row>
    <row r="78" spans="1:71" s="328" customFormat="1" ht="15" customHeight="1" x14ac:dyDescent="0.15">
      <c r="A78" s="920"/>
      <c r="B78" s="816"/>
      <c r="C78" s="632" t="s">
        <v>17</v>
      </c>
      <c r="D78" s="645"/>
      <c r="E78" s="645"/>
      <c r="F78" s="645"/>
      <c r="G78" s="645"/>
      <c r="H78" s="645"/>
      <c r="I78" s="645"/>
      <c r="J78" s="645"/>
      <c r="K78" s="645"/>
      <c r="L78" s="647"/>
      <c r="M78" s="1028">
        <f>SUM(M59,M65,M71)</f>
        <v>0</v>
      </c>
      <c r="N78" s="1029"/>
      <c r="O78" s="548" t="s">
        <v>101</v>
      </c>
      <c r="P78" s="639">
        <f>SUM(P59,P65,P71)</f>
        <v>0</v>
      </c>
      <c r="Q78" s="582"/>
      <c r="R78" s="395" t="s">
        <v>294</v>
      </c>
      <c r="S78" s="639">
        <f>SUM(S59,S65,S71)</f>
        <v>0</v>
      </c>
      <c r="T78" s="582"/>
      <c r="U78" s="395" t="s">
        <v>294</v>
      </c>
      <c r="V78" s="639">
        <f>SUM(V59,V65,V71)</f>
        <v>0</v>
      </c>
      <c r="W78" s="582"/>
      <c r="X78" s="370" t="s">
        <v>294</v>
      </c>
      <c r="Y78" s="1021">
        <f>SUM(Y59,Y65,Y71)</f>
        <v>0</v>
      </c>
      <c r="Z78" s="1022"/>
      <c r="AA78" s="547" t="s">
        <v>294</v>
      </c>
      <c r="AB78" s="1023">
        <f>SUM(AB60,AB66,AB72)</f>
        <v>0</v>
      </c>
      <c r="AC78" s="1023"/>
      <c r="AD78" s="554" t="s">
        <v>102</v>
      </c>
      <c r="AE78" s="582">
        <f>SUM(AE71)</f>
        <v>0</v>
      </c>
      <c r="AF78" s="582"/>
      <c r="AG78" s="370" t="s">
        <v>294</v>
      </c>
      <c r="AH78" s="695">
        <f>SUM(AH71)</f>
        <v>0</v>
      </c>
      <c r="AI78" s="582"/>
      <c r="AJ78" s="370" t="s">
        <v>294</v>
      </c>
      <c r="AK78" s="1024">
        <f>SUM(AK71)</f>
        <v>0</v>
      </c>
      <c r="AL78" s="582"/>
      <c r="AM78" s="370" t="s">
        <v>294</v>
      </c>
      <c r="AN78" s="1025">
        <f>SUM(AN59,AN65,AN71,AN77)</f>
        <v>0</v>
      </c>
      <c r="AO78" s="1026"/>
      <c r="AP78" s="1026"/>
      <c r="AQ78" s="1026"/>
      <c r="AR78" s="1026"/>
      <c r="AS78" s="1022"/>
      <c r="AT78" s="517" t="s">
        <v>294</v>
      </c>
      <c r="AU78" s="1039">
        <f>SUM(AU59,AU65,AU71,AU77)</f>
        <v>0</v>
      </c>
      <c r="AV78" s="1029"/>
      <c r="AW78" s="543" t="s">
        <v>294</v>
      </c>
      <c r="AX78" s="695">
        <f>SUM(AX71)</f>
        <v>0</v>
      </c>
      <c r="AY78" s="582"/>
      <c r="AZ78" s="394" t="s">
        <v>294</v>
      </c>
      <c r="BA78" s="370">
        <f>SUM(BA71)</f>
        <v>0</v>
      </c>
      <c r="BB78" s="370" t="s">
        <v>295</v>
      </c>
      <c r="BC78" s="695">
        <f>SUM(BC71)</f>
        <v>0</v>
      </c>
      <c r="BD78" s="582"/>
      <c r="BE78" s="370" t="s">
        <v>102</v>
      </c>
      <c r="BF78" s="1040">
        <f>BF60+BF66+BF72+BF77</f>
        <v>0</v>
      </c>
      <c r="BG78" s="1023"/>
      <c r="BH78" s="557" t="s">
        <v>102</v>
      </c>
      <c r="BI78" s="471">
        <f>SUM(BI59,BI65,BI71)</f>
        <v>0</v>
      </c>
      <c r="BJ78" s="371" t="s">
        <v>102</v>
      </c>
      <c r="BK78" s="470">
        <f>SUM(BK59,BK65,BK71)</f>
        <v>0</v>
      </c>
      <c r="BL78" s="370" t="s">
        <v>102</v>
      </c>
      <c r="BM78" s="1106"/>
      <c r="BN78" s="1107"/>
      <c r="BO78" s="1107"/>
      <c r="BP78" s="1107"/>
      <c r="BQ78" s="1107"/>
      <c r="BR78" s="1107"/>
      <c r="BS78" s="1108"/>
    </row>
    <row r="79" spans="1:71" ht="15" customHeight="1" x14ac:dyDescent="0.15">
      <c r="A79" s="921"/>
      <c r="B79" s="722" t="s">
        <v>91</v>
      </c>
      <c r="C79" s="589" t="s">
        <v>106</v>
      </c>
      <c r="D79" s="999"/>
      <c r="E79" s="999"/>
      <c r="F79" s="999"/>
      <c r="G79" s="999"/>
      <c r="H79" s="999"/>
      <c r="I79" s="999"/>
      <c r="J79" s="999"/>
      <c r="K79" s="999"/>
      <c r="L79" s="1000"/>
      <c r="M79" s="680" t="s">
        <v>107</v>
      </c>
      <c r="N79" s="764"/>
      <c r="O79" s="764"/>
      <c r="P79" s="764"/>
      <c r="Q79" s="764"/>
      <c r="R79" s="764"/>
      <c r="S79" s="764"/>
      <c r="T79" s="764"/>
      <c r="U79" s="764"/>
      <c r="V79" s="764"/>
      <c r="W79" s="764"/>
      <c r="X79" s="764"/>
      <c r="Y79" s="764"/>
      <c r="Z79" s="764"/>
      <c r="AA79" s="764"/>
      <c r="AB79" s="764"/>
      <c r="AC79" s="764"/>
      <c r="AD79" s="764"/>
      <c r="AE79" s="764"/>
      <c r="AF79" s="764"/>
      <c r="AG79" s="764"/>
      <c r="AH79" s="764"/>
      <c r="AI79" s="764"/>
      <c r="AJ79" s="764"/>
      <c r="AK79" s="764"/>
      <c r="AL79" s="764"/>
      <c r="AM79" s="764"/>
      <c r="AN79" s="764"/>
      <c r="AO79" s="764"/>
      <c r="AP79" s="764"/>
      <c r="AQ79" s="764"/>
      <c r="AR79" s="764"/>
      <c r="AS79" s="764"/>
      <c r="AT79" s="764"/>
      <c r="AU79" s="764"/>
      <c r="AV79" s="764"/>
      <c r="AW79" s="764"/>
      <c r="AX79" s="764"/>
      <c r="AY79" s="764"/>
      <c r="AZ79" s="764"/>
      <c r="BA79" s="764"/>
      <c r="BB79" s="764"/>
      <c r="BC79" s="764"/>
      <c r="BD79" s="518"/>
      <c r="BE79" s="379"/>
      <c r="BF79" s="729" t="s">
        <v>19</v>
      </c>
      <c r="BG79" s="1014"/>
      <c r="BH79" s="1015"/>
      <c r="BI79" s="697" t="s">
        <v>11</v>
      </c>
      <c r="BJ79" s="697"/>
      <c r="BK79" s="697"/>
      <c r="BL79" s="697"/>
      <c r="BM79" s="940" t="s">
        <v>286</v>
      </c>
      <c r="BN79" s="1005"/>
      <c r="BO79" s="1005"/>
      <c r="BP79" s="1005"/>
      <c r="BQ79" s="1005"/>
      <c r="BR79" s="1005"/>
      <c r="BS79" s="1006"/>
    </row>
    <row r="80" spans="1:71" ht="9" customHeight="1" x14ac:dyDescent="0.15">
      <c r="A80" s="921"/>
      <c r="B80" s="723"/>
      <c r="C80" s="725"/>
      <c r="D80" s="750"/>
      <c r="E80" s="750"/>
      <c r="F80" s="750"/>
      <c r="G80" s="750"/>
      <c r="H80" s="750"/>
      <c r="I80" s="750"/>
      <c r="J80" s="750"/>
      <c r="K80" s="750"/>
      <c r="L80" s="751"/>
      <c r="M80" s="697" t="s">
        <v>296</v>
      </c>
      <c r="N80" s="764"/>
      <c r="O80" s="764"/>
      <c r="P80" s="764"/>
      <c r="Q80" s="764"/>
      <c r="R80" s="361"/>
      <c r="S80" s="360"/>
      <c r="T80" s="360"/>
      <c r="U80" s="360"/>
      <c r="V80" s="362"/>
      <c r="W80" s="697" t="s">
        <v>297</v>
      </c>
      <c r="X80" s="764"/>
      <c r="Y80" s="764"/>
      <c r="Z80" s="764"/>
      <c r="AA80" s="772"/>
      <c r="AB80" s="697" t="s">
        <v>17</v>
      </c>
      <c r="AC80" s="764"/>
      <c r="AD80" s="764"/>
      <c r="AE80" s="764"/>
      <c r="AF80" s="764"/>
      <c r="AG80" s="703" t="s">
        <v>298</v>
      </c>
      <c r="AH80" s="698"/>
      <c r="AI80" s="698"/>
      <c r="AJ80" s="698"/>
      <c r="AK80" s="698"/>
      <c r="AL80" s="467"/>
      <c r="AM80" s="467"/>
      <c r="AN80" s="467"/>
      <c r="AO80" s="467"/>
      <c r="AP80" s="361"/>
      <c r="AQ80" s="360"/>
      <c r="AR80" s="360"/>
      <c r="AS80" s="360"/>
      <c r="AT80" s="360"/>
      <c r="AU80" s="360"/>
      <c r="AV80" s="360"/>
      <c r="AW80" s="362"/>
      <c r="AX80" s="776" t="s">
        <v>108</v>
      </c>
      <c r="AY80" s="698"/>
      <c r="AZ80" s="698"/>
      <c r="BA80" s="698"/>
      <c r="BB80" s="698"/>
      <c r="BC80" s="698"/>
      <c r="BD80" s="1012" t="s">
        <v>109</v>
      </c>
      <c r="BE80" s="780"/>
      <c r="BF80" s="757"/>
      <c r="BG80" s="1016"/>
      <c r="BH80" s="1017"/>
      <c r="BI80" s="697"/>
      <c r="BJ80" s="697"/>
      <c r="BK80" s="697"/>
      <c r="BL80" s="697"/>
      <c r="BM80" s="763"/>
      <c r="BN80" s="1007"/>
      <c r="BO80" s="1007"/>
      <c r="BP80" s="1007"/>
      <c r="BQ80" s="1007"/>
      <c r="BR80" s="1007"/>
      <c r="BS80" s="1008"/>
    </row>
    <row r="81" spans="1:71" ht="21" customHeight="1" x14ac:dyDescent="0.15">
      <c r="A81" s="921"/>
      <c r="B81" s="723"/>
      <c r="C81" s="752"/>
      <c r="D81" s="753"/>
      <c r="E81" s="753"/>
      <c r="F81" s="753"/>
      <c r="G81" s="753"/>
      <c r="H81" s="753"/>
      <c r="I81" s="753"/>
      <c r="J81" s="753"/>
      <c r="K81" s="753"/>
      <c r="L81" s="754"/>
      <c r="M81" s="765"/>
      <c r="N81" s="766"/>
      <c r="O81" s="766"/>
      <c r="P81" s="766"/>
      <c r="Q81" s="766"/>
      <c r="R81" s="783" t="s">
        <v>20</v>
      </c>
      <c r="S81" s="784"/>
      <c r="T81" s="784"/>
      <c r="U81" s="784"/>
      <c r="V81" s="785"/>
      <c r="W81" s="765"/>
      <c r="X81" s="766"/>
      <c r="Y81" s="766"/>
      <c r="Z81" s="766"/>
      <c r="AA81" s="773"/>
      <c r="AB81" s="765"/>
      <c r="AC81" s="766"/>
      <c r="AD81" s="766"/>
      <c r="AE81" s="766"/>
      <c r="AF81" s="766"/>
      <c r="AG81" s="774"/>
      <c r="AH81" s="775"/>
      <c r="AI81" s="775"/>
      <c r="AJ81" s="775"/>
      <c r="AK81" s="775"/>
      <c r="AL81" s="468"/>
      <c r="AM81" s="468"/>
      <c r="AN81" s="468"/>
      <c r="AO81" s="468"/>
      <c r="AP81" s="783" t="s">
        <v>20</v>
      </c>
      <c r="AQ81" s="786"/>
      <c r="AR81" s="786"/>
      <c r="AS81" s="786"/>
      <c r="AT81" s="786"/>
      <c r="AU81" s="786"/>
      <c r="AV81" s="786"/>
      <c r="AW81" s="787"/>
      <c r="AX81" s="775"/>
      <c r="AY81" s="775"/>
      <c r="AZ81" s="775"/>
      <c r="BA81" s="775"/>
      <c r="BB81" s="775"/>
      <c r="BC81" s="775"/>
      <c r="BD81" s="1013"/>
      <c r="BE81" s="782"/>
      <c r="BF81" s="1018"/>
      <c r="BG81" s="1019"/>
      <c r="BH81" s="1020"/>
      <c r="BI81" s="697"/>
      <c r="BJ81" s="697"/>
      <c r="BK81" s="697"/>
      <c r="BL81" s="697"/>
      <c r="BM81" s="1009"/>
      <c r="BN81" s="1010"/>
      <c r="BO81" s="1010"/>
      <c r="BP81" s="1010"/>
      <c r="BQ81" s="1010"/>
      <c r="BR81" s="1010"/>
      <c r="BS81" s="1011"/>
    </row>
    <row r="82" spans="1:71" s="328" customFormat="1" ht="15" customHeight="1" x14ac:dyDescent="0.15">
      <c r="A82" s="921"/>
      <c r="B82" s="748"/>
      <c r="C82" s="688" t="s">
        <v>93</v>
      </c>
      <c r="D82" s="689"/>
      <c r="E82" s="689"/>
      <c r="F82" s="689"/>
      <c r="G82" s="689"/>
      <c r="H82" s="689"/>
      <c r="I82" s="689"/>
      <c r="J82" s="689"/>
      <c r="K82" s="689"/>
      <c r="L82" s="690"/>
      <c r="M82" s="743"/>
      <c r="N82" s="744"/>
      <c r="O82" s="744"/>
      <c r="P82" s="744"/>
      <c r="Q82" s="363" t="s">
        <v>102</v>
      </c>
      <c r="R82" s="1004"/>
      <c r="S82" s="744"/>
      <c r="T82" s="744"/>
      <c r="U82" s="744"/>
      <c r="V82" s="364" t="s">
        <v>102</v>
      </c>
      <c r="W82" s="743"/>
      <c r="X82" s="744"/>
      <c r="Y82" s="744"/>
      <c r="Z82" s="744"/>
      <c r="AA82" s="364" t="s">
        <v>102</v>
      </c>
      <c r="AB82" s="743"/>
      <c r="AC82" s="744"/>
      <c r="AD82" s="744"/>
      <c r="AE82" s="744"/>
      <c r="AF82" s="363" t="s">
        <v>102</v>
      </c>
      <c r="AG82" s="644"/>
      <c r="AH82" s="574"/>
      <c r="AI82" s="574"/>
      <c r="AJ82" s="574"/>
      <c r="AK82" s="364" t="s">
        <v>102</v>
      </c>
      <c r="AL82" s="363"/>
      <c r="AM82" s="363"/>
      <c r="AN82" s="363"/>
      <c r="AO82" s="363"/>
      <c r="AP82" s="1004"/>
      <c r="AQ82" s="744"/>
      <c r="AR82" s="744"/>
      <c r="AS82" s="744"/>
      <c r="AT82" s="744"/>
      <c r="AU82" s="744"/>
      <c r="AV82" s="744"/>
      <c r="AW82" s="364" t="s">
        <v>102</v>
      </c>
      <c r="AX82" s="743"/>
      <c r="AY82" s="744"/>
      <c r="AZ82" s="744"/>
      <c r="BA82" s="744"/>
      <c r="BB82" s="744"/>
      <c r="BC82" s="365" t="s">
        <v>102</v>
      </c>
      <c r="BD82" s="519"/>
      <c r="BE82" s="364" t="s">
        <v>102</v>
      </c>
      <c r="BF82" s="743"/>
      <c r="BG82" s="744"/>
      <c r="BH82" s="393" t="s">
        <v>102</v>
      </c>
      <c r="BI82" s="684"/>
      <c r="BJ82" s="685"/>
      <c r="BK82" s="685"/>
      <c r="BL82" s="367" t="s">
        <v>294</v>
      </c>
      <c r="BM82" s="1003"/>
      <c r="BN82" s="1003"/>
      <c r="BO82" s="1003"/>
      <c r="BP82" s="1003"/>
      <c r="BQ82" s="1003"/>
      <c r="BR82" s="1003"/>
      <c r="BS82" s="1003"/>
    </row>
    <row r="83" spans="1:71" s="328" customFormat="1" ht="15" customHeight="1" x14ac:dyDescent="0.15">
      <c r="A83" s="921"/>
      <c r="B83" s="748"/>
      <c r="C83" s="684" t="s">
        <v>94</v>
      </c>
      <c r="D83" s="685"/>
      <c r="E83" s="685"/>
      <c r="F83" s="685"/>
      <c r="G83" s="685"/>
      <c r="H83" s="685"/>
      <c r="I83" s="685"/>
      <c r="J83" s="685"/>
      <c r="K83" s="685"/>
      <c r="L83" s="686"/>
      <c r="M83" s="573"/>
      <c r="N83" s="574"/>
      <c r="O83" s="574"/>
      <c r="P83" s="574"/>
      <c r="Q83" s="363" t="s">
        <v>102</v>
      </c>
      <c r="R83" s="1004"/>
      <c r="S83" s="744"/>
      <c r="T83" s="744"/>
      <c r="U83" s="744"/>
      <c r="V83" s="364" t="s">
        <v>102</v>
      </c>
      <c r="W83" s="743"/>
      <c r="X83" s="744"/>
      <c r="Y83" s="744"/>
      <c r="Z83" s="744"/>
      <c r="AA83" s="364" t="s">
        <v>102</v>
      </c>
      <c r="AB83" s="743"/>
      <c r="AC83" s="744"/>
      <c r="AD83" s="744"/>
      <c r="AE83" s="744"/>
      <c r="AF83" s="363" t="s">
        <v>102</v>
      </c>
      <c r="AG83" s="644"/>
      <c r="AH83" s="574"/>
      <c r="AI83" s="574"/>
      <c r="AJ83" s="574"/>
      <c r="AK83" s="364" t="s">
        <v>102</v>
      </c>
      <c r="AL83" s="363"/>
      <c r="AM83" s="363"/>
      <c r="AN83" s="363"/>
      <c r="AO83" s="363"/>
      <c r="AP83" s="1004"/>
      <c r="AQ83" s="744"/>
      <c r="AR83" s="744"/>
      <c r="AS83" s="744"/>
      <c r="AT83" s="744"/>
      <c r="AU83" s="744"/>
      <c r="AV83" s="744"/>
      <c r="AW83" s="364" t="s">
        <v>102</v>
      </c>
      <c r="AX83" s="573"/>
      <c r="AY83" s="574"/>
      <c r="AZ83" s="574"/>
      <c r="BA83" s="574"/>
      <c r="BB83" s="574"/>
      <c r="BC83" s="365" t="s">
        <v>102</v>
      </c>
      <c r="BD83" s="520"/>
      <c r="BE83" s="364" t="s">
        <v>102</v>
      </c>
      <c r="BF83" s="745"/>
      <c r="BG83" s="746"/>
      <c r="BH83" s="393" t="s">
        <v>102</v>
      </c>
      <c r="BI83" s="684"/>
      <c r="BJ83" s="685"/>
      <c r="BK83" s="685"/>
      <c r="BL83" s="367" t="s">
        <v>294</v>
      </c>
      <c r="BM83" s="1003"/>
      <c r="BN83" s="1003"/>
      <c r="BO83" s="1003"/>
      <c r="BP83" s="1003"/>
      <c r="BQ83" s="1003"/>
      <c r="BR83" s="1003"/>
      <c r="BS83" s="1003"/>
    </row>
    <row r="84" spans="1:71" s="328" customFormat="1" ht="15" customHeight="1" x14ac:dyDescent="0.15">
      <c r="A84" s="921"/>
      <c r="B84" s="749"/>
      <c r="C84" s="632" t="s">
        <v>17</v>
      </c>
      <c r="D84" s="645"/>
      <c r="E84" s="645"/>
      <c r="F84" s="645"/>
      <c r="G84" s="645"/>
      <c r="H84" s="645"/>
      <c r="I84" s="645"/>
      <c r="J84" s="645"/>
      <c r="K84" s="645"/>
      <c r="L84" s="647"/>
      <c r="M84" s="639">
        <f>SUM(M82:P83)</f>
        <v>0</v>
      </c>
      <c r="N84" s="582"/>
      <c r="O84" s="582"/>
      <c r="P84" s="582"/>
      <c r="Q84" s="372" t="s">
        <v>102</v>
      </c>
      <c r="R84" s="998">
        <f>SUM(R82:U83)</f>
        <v>0</v>
      </c>
      <c r="S84" s="718"/>
      <c r="T84" s="718"/>
      <c r="U84" s="718"/>
      <c r="V84" s="371" t="s">
        <v>102</v>
      </c>
      <c r="W84" s="717">
        <f>SUM(W82:Z83)</f>
        <v>0</v>
      </c>
      <c r="X84" s="718"/>
      <c r="Y84" s="718"/>
      <c r="Z84" s="718"/>
      <c r="AA84" s="371" t="s">
        <v>102</v>
      </c>
      <c r="AB84" s="717">
        <f>SUM(AB82:AE83)</f>
        <v>0</v>
      </c>
      <c r="AC84" s="718"/>
      <c r="AD84" s="718"/>
      <c r="AE84" s="718"/>
      <c r="AF84" s="372" t="s">
        <v>102</v>
      </c>
      <c r="AG84" s="719">
        <f>SUM(AG82:AJ83)</f>
        <v>0</v>
      </c>
      <c r="AH84" s="718"/>
      <c r="AI84" s="718"/>
      <c r="AJ84" s="718"/>
      <c r="AK84" s="371" t="s">
        <v>102</v>
      </c>
      <c r="AL84" s="372"/>
      <c r="AM84" s="372"/>
      <c r="AN84" s="372"/>
      <c r="AO84" s="521"/>
      <c r="AP84" s="718">
        <f>SUM(AP82:AV83)</f>
        <v>0</v>
      </c>
      <c r="AQ84" s="718"/>
      <c r="AR84" s="718"/>
      <c r="AS84" s="718"/>
      <c r="AT84" s="718"/>
      <c r="AU84" s="718"/>
      <c r="AV84" s="718"/>
      <c r="AW84" s="371" t="s">
        <v>102</v>
      </c>
      <c r="AX84" s="717">
        <f>SUM(AX82:BB83)</f>
        <v>0</v>
      </c>
      <c r="AY84" s="718"/>
      <c r="AZ84" s="718"/>
      <c r="BA84" s="718"/>
      <c r="BB84" s="718"/>
      <c r="BC84" s="372" t="s">
        <v>102</v>
      </c>
      <c r="BD84" s="522">
        <f>SUM(BD82:BD83)</f>
        <v>0</v>
      </c>
      <c r="BE84" s="374" t="s">
        <v>102</v>
      </c>
      <c r="BF84" s="720">
        <f>SUM(BF82:BG83)</f>
        <v>0</v>
      </c>
      <c r="BG84" s="721"/>
      <c r="BH84" s="375" t="s">
        <v>101</v>
      </c>
      <c r="BI84" s="717">
        <f>SUM(BI82:BK83)</f>
        <v>0</v>
      </c>
      <c r="BJ84" s="718"/>
      <c r="BK84" s="718"/>
      <c r="BL84" s="376" t="s">
        <v>101</v>
      </c>
      <c r="BM84" s="1003"/>
      <c r="BN84" s="1003"/>
      <c r="BO84" s="1003"/>
      <c r="BP84" s="1003"/>
      <c r="BQ84" s="1003"/>
      <c r="BR84" s="1003"/>
      <c r="BS84" s="1003"/>
    </row>
    <row r="85" spans="1:71" ht="15" customHeight="1" x14ac:dyDescent="0.15">
      <c r="A85" s="921"/>
      <c r="B85" s="722" t="s">
        <v>299</v>
      </c>
      <c r="C85" s="589" t="s">
        <v>106</v>
      </c>
      <c r="D85" s="615"/>
      <c r="E85" s="615"/>
      <c r="F85" s="615"/>
      <c r="G85" s="615"/>
      <c r="H85" s="615"/>
      <c r="I85" s="615"/>
      <c r="J85" s="615"/>
      <c r="K85" s="615"/>
      <c r="L85" s="616"/>
      <c r="M85" s="589" t="s">
        <v>110</v>
      </c>
      <c r="N85" s="590"/>
      <c r="O85" s="590"/>
      <c r="P85" s="590"/>
      <c r="Q85" s="590"/>
      <c r="R85" s="590"/>
      <c r="S85" s="590"/>
      <c r="T85" s="590"/>
      <c r="U85" s="590"/>
      <c r="V85" s="590"/>
      <c r="W85" s="590"/>
      <c r="X85" s="590"/>
      <c r="Y85" s="590"/>
      <c r="Z85" s="590"/>
      <c r="AA85" s="590"/>
      <c r="AB85" s="590"/>
      <c r="AC85" s="590"/>
      <c r="AD85" s="590"/>
      <c r="AE85" s="590"/>
      <c r="AF85" s="590"/>
      <c r="AG85" s="590"/>
      <c r="AH85" s="590"/>
      <c r="AI85" s="590"/>
      <c r="AJ85" s="590"/>
      <c r="AK85" s="590"/>
      <c r="AL85" s="590"/>
      <c r="AM85" s="590"/>
      <c r="AN85" s="590"/>
      <c r="AO85" s="590"/>
      <c r="AP85" s="590"/>
      <c r="AQ85" s="590"/>
      <c r="AR85" s="590"/>
      <c r="AS85" s="590"/>
      <c r="AT85" s="590"/>
      <c r="AU85" s="590"/>
      <c r="AV85" s="590"/>
      <c r="AW85" s="590"/>
      <c r="AX85" s="590"/>
      <c r="AY85" s="590"/>
      <c r="AZ85" s="590"/>
      <c r="BA85" s="590"/>
      <c r="BB85" s="590"/>
      <c r="BC85" s="590"/>
      <c r="BD85" s="378"/>
      <c r="BE85" s="379"/>
      <c r="BF85" s="729" t="s">
        <v>19</v>
      </c>
      <c r="BG85" s="730"/>
      <c r="BH85" s="731"/>
      <c r="BI85" s="697" t="s">
        <v>11</v>
      </c>
      <c r="BJ85" s="736"/>
      <c r="BK85" s="736"/>
      <c r="BL85" s="737"/>
      <c r="BM85" s="1001" t="s">
        <v>290</v>
      </c>
      <c r="BN85" s="1001"/>
      <c r="BO85" s="1001"/>
      <c r="BP85" s="1001"/>
      <c r="BQ85" s="1001"/>
      <c r="BR85" s="1001"/>
      <c r="BS85" s="1001"/>
    </row>
    <row r="86" spans="1:71" ht="7.5" customHeight="1" x14ac:dyDescent="0.15">
      <c r="A86" s="921"/>
      <c r="B86" s="723"/>
      <c r="C86" s="725"/>
      <c r="D86" s="726"/>
      <c r="E86" s="726"/>
      <c r="F86" s="726"/>
      <c r="G86" s="726"/>
      <c r="H86" s="726"/>
      <c r="I86" s="726"/>
      <c r="J86" s="726"/>
      <c r="K86" s="726"/>
      <c r="L86" s="727"/>
      <c r="M86" s="697" t="s">
        <v>300</v>
      </c>
      <c r="N86" s="698"/>
      <c r="O86" s="698"/>
      <c r="P86" s="698"/>
      <c r="Q86" s="698"/>
      <c r="R86" s="380"/>
      <c r="S86" s="360"/>
      <c r="T86" s="360"/>
      <c r="U86" s="360"/>
      <c r="V86" s="360"/>
      <c r="W86" s="361"/>
      <c r="X86" s="360"/>
      <c r="Y86" s="360"/>
      <c r="Z86" s="360"/>
      <c r="AA86" s="360"/>
      <c r="AB86" s="380"/>
      <c r="AC86" s="360"/>
      <c r="AD86" s="360"/>
      <c r="AE86" s="360"/>
      <c r="AF86" s="360"/>
      <c r="AG86" s="1002" t="s">
        <v>18</v>
      </c>
      <c r="AH86" s="698"/>
      <c r="AI86" s="698"/>
      <c r="AJ86" s="698"/>
      <c r="AK86" s="698"/>
      <c r="AL86" s="467"/>
      <c r="AM86" s="467"/>
      <c r="AN86" s="467"/>
      <c r="AO86" s="467"/>
      <c r="AP86" s="523"/>
      <c r="AQ86" s="360"/>
      <c r="AR86" s="360"/>
      <c r="AS86" s="360"/>
      <c r="AT86" s="360"/>
      <c r="AU86" s="360"/>
      <c r="AV86" s="360"/>
      <c r="AW86" s="360"/>
      <c r="AX86" s="524"/>
      <c r="AY86" s="382"/>
      <c r="AZ86" s="382"/>
      <c r="BA86" s="382"/>
      <c r="BB86" s="382"/>
      <c r="BC86" s="382"/>
      <c r="BD86" s="524"/>
      <c r="BE86" s="384"/>
      <c r="BF86" s="732"/>
      <c r="BG86" s="733"/>
      <c r="BH86" s="734"/>
      <c r="BI86" s="738"/>
      <c r="BJ86" s="739"/>
      <c r="BK86" s="739"/>
      <c r="BL86" s="740"/>
      <c r="BM86" s="1001"/>
      <c r="BN86" s="1001"/>
      <c r="BO86" s="1001"/>
      <c r="BP86" s="1001"/>
      <c r="BQ86" s="1001"/>
      <c r="BR86" s="1001"/>
      <c r="BS86" s="1001"/>
    </row>
    <row r="87" spans="1:71" ht="8.25" customHeight="1" x14ac:dyDescent="0.15">
      <c r="A87" s="921"/>
      <c r="B87" s="723"/>
      <c r="C87" s="728"/>
      <c r="D87" s="726"/>
      <c r="E87" s="726"/>
      <c r="F87" s="726"/>
      <c r="G87" s="726"/>
      <c r="H87" s="726"/>
      <c r="I87" s="726"/>
      <c r="J87" s="726"/>
      <c r="K87" s="726"/>
      <c r="L87" s="727"/>
      <c r="M87" s="699"/>
      <c r="N87" s="700"/>
      <c r="O87" s="700"/>
      <c r="P87" s="700"/>
      <c r="Q87" s="700"/>
      <c r="R87" s="706" t="s">
        <v>20</v>
      </c>
      <c r="S87" s="707"/>
      <c r="T87" s="707"/>
      <c r="U87" s="707"/>
      <c r="V87" s="707"/>
      <c r="W87" s="706" t="s">
        <v>301</v>
      </c>
      <c r="X87" s="707"/>
      <c r="Y87" s="707"/>
      <c r="Z87" s="707"/>
      <c r="AA87" s="707"/>
      <c r="AB87" s="386"/>
      <c r="AC87" s="387"/>
      <c r="AD87" s="388"/>
      <c r="AE87" s="388"/>
      <c r="AF87" s="388"/>
      <c r="AG87" s="704"/>
      <c r="AH87" s="700"/>
      <c r="AI87" s="700"/>
      <c r="AJ87" s="700"/>
      <c r="AK87" s="700"/>
      <c r="AL87" s="472"/>
      <c r="AM87" s="472"/>
      <c r="AN87" s="472"/>
      <c r="AO87" s="472"/>
      <c r="AP87" s="706" t="s">
        <v>20</v>
      </c>
      <c r="AQ87" s="707"/>
      <c r="AR87" s="707"/>
      <c r="AS87" s="707"/>
      <c r="AT87" s="707"/>
      <c r="AU87" s="707"/>
      <c r="AV87" s="707"/>
      <c r="AW87" s="707"/>
      <c r="AX87" s="706" t="s">
        <v>301</v>
      </c>
      <c r="AY87" s="709"/>
      <c r="AZ87" s="709"/>
      <c r="BA87" s="709"/>
      <c r="BB87" s="709"/>
      <c r="BC87" s="709"/>
      <c r="BD87" s="389"/>
      <c r="BE87" s="390"/>
      <c r="BF87" s="732"/>
      <c r="BG87" s="733"/>
      <c r="BH87" s="734"/>
      <c r="BI87" s="738"/>
      <c r="BJ87" s="739"/>
      <c r="BK87" s="739"/>
      <c r="BL87" s="740"/>
      <c r="BM87" s="1001"/>
      <c r="BN87" s="1001"/>
      <c r="BO87" s="1001"/>
      <c r="BP87" s="1001"/>
      <c r="BQ87" s="1001"/>
      <c r="BR87" s="1001"/>
      <c r="BS87" s="1001"/>
    </row>
    <row r="88" spans="1:71" ht="18" customHeight="1" x14ac:dyDescent="0.15">
      <c r="A88" s="921"/>
      <c r="B88" s="723"/>
      <c r="C88" s="592"/>
      <c r="D88" s="593"/>
      <c r="E88" s="593"/>
      <c r="F88" s="593"/>
      <c r="G88" s="593"/>
      <c r="H88" s="593"/>
      <c r="I88" s="593"/>
      <c r="J88" s="593"/>
      <c r="K88" s="593"/>
      <c r="L88" s="594"/>
      <c r="M88" s="701"/>
      <c r="N88" s="702"/>
      <c r="O88" s="702"/>
      <c r="P88" s="702"/>
      <c r="Q88" s="702"/>
      <c r="R88" s="708"/>
      <c r="S88" s="702"/>
      <c r="T88" s="702"/>
      <c r="U88" s="702"/>
      <c r="V88" s="702"/>
      <c r="W88" s="708"/>
      <c r="X88" s="702"/>
      <c r="Y88" s="702"/>
      <c r="Z88" s="702"/>
      <c r="AA88" s="702"/>
      <c r="AB88" s="713" t="s">
        <v>292</v>
      </c>
      <c r="AC88" s="714"/>
      <c r="AD88" s="714"/>
      <c r="AE88" s="714"/>
      <c r="AF88" s="714"/>
      <c r="AG88" s="705"/>
      <c r="AH88" s="702"/>
      <c r="AI88" s="702"/>
      <c r="AJ88" s="702"/>
      <c r="AK88" s="702"/>
      <c r="AL88" s="466"/>
      <c r="AM88" s="466"/>
      <c r="AN88" s="466"/>
      <c r="AO88" s="466"/>
      <c r="AP88" s="708"/>
      <c r="AQ88" s="702"/>
      <c r="AR88" s="702"/>
      <c r="AS88" s="702"/>
      <c r="AT88" s="702"/>
      <c r="AU88" s="702"/>
      <c r="AV88" s="702"/>
      <c r="AW88" s="702"/>
      <c r="AX88" s="710"/>
      <c r="AY88" s="711"/>
      <c r="AZ88" s="711"/>
      <c r="BA88" s="711"/>
      <c r="BB88" s="711"/>
      <c r="BC88" s="712"/>
      <c r="BD88" s="715" t="s">
        <v>372</v>
      </c>
      <c r="BE88" s="716"/>
      <c r="BF88" s="701"/>
      <c r="BG88" s="702"/>
      <c r="BH88" s="735"/>
      <c r="BI88" s="741"/>
      <c r="BJ88" s="711"/>
      <c r="BK88" s="711"/>
      <c r="BL88" s="742"/>
      <c r="BM88" s="1001"/>
      <c r="BN88" s="1001"/>
      <c r="BO88" s="1001"/>
      <c r="BP88" s="1001"/>
      <c r="BQ88" s="1001"/>
      <c r="BR88" s="1001"/>
      <c r="BS88" s="1001"/>
    </row>
    <row r="89" spans="1:71" s="328" customFormat="1" ht="15" customHeight="1" x14ac:dyDescent="0.15">
      <c r="A89" s="921"/>
      <c r="B89" s="723"/>
      <c r="C89" s="688" t="s">
        <v>96</v>
      </c>
      <c r="D89" s="689"/>
      <c r="E89" s="689"/>
      <c r="F89" s="689"/>
      <c r="G89" s="689"/>
      <c r="H89" s="689"/>
      <c r="I89" s="689"/>
      <c r="J89" s="689"/>
      <c r="K89" s="689"/>
      <c r="L89" s="690"/>
      <c r="M89" s="573"/>
      <c r="N89" s="574"/>
      <c r="O89" s="574"/>
      <c r="P89" s="574"/>
      <c r="Q89" s="365" t="s">
        <v>102</v>
      </c>
      <c r="R89" s="687"/>
      <c r="S89" s="574"/>
      <c r="T89" s="574"/>
      <c r="U89" s="574"/>
      <c r="V89" s="391" t="s">
        <v>102</v>
      </c>
      <c r="W89" s="687"/>
      <c r="X89" s="574"/>
      <c r="Y89" s="574"/>
      <c r="Z89" s="574"/>
      <c r="AA89" s="391" t="s">
        <v>102</v>
      </c>
      <c r="AB89" s="687"/>
      <c r="AC89" s="574"/>
      <c r="AD89" s="574"/>
      <c r="AE89" s="574"/>
      <c r="AF89" s="365" t="s">
        <v>102</v>
      </c>
      <c r="AG89" s="644"/>
      <c r="AH89" s="574"/>
      <c r="AI89" s="574"/>
      <c r="AJ89" s="574"/>
      <c r="AK89" s="365" t="s">
        <v>102</v>
      </c>
      <c r="AL89" s="365"/>
      <c r="AM89" s="365"/>
      <c r="AN89" s="365"/>
      <c r="AO89" s="365"/>
      <c r="AP89" s="687"/>
      <c r="AQ89" s="574"/>
      <c r="AR89" s="574"/>
      <c r="AS89" s="574"/>
      <c r="AT89" s="574"/>
      <c r="AU89" s="574"/>
      <c r="AV89" s="574"/>
      <c r="AW89" s="391" t="s">
        <v>102</v>
      </c>
      <c r="AX89" s="691"/>
      <c r="AY89" s="630"/>
      <c r="AZ89" s="630"/>
      <c r="BA89" s="630"/>
      <c r="BB89" s="630"/>
      <c r="BC89" s="391" t="s">
        <v>102</v>
      </c>
      <c r="BD89" s="392"/>
      <c r="BE89" s="393" t="s">
        <v>102</v>
      </c>
      <c r="BF89" s="573"/>
      <c r="BG89" s="574"/>
      <c r="BH89" s="393" t="s">
        <v>102</v>
      </c>
      <c r="BI89" s="573"/>
      <c r="BJ89" s="574"/>
      <c r="BK89" s="574"/>
      <c r="BL89" s="367" t="s">
        <v>294</v>
      </c>
      <c r="BM89" s="1003"/>
      <c r="BN89" s="1003"/>
      <c r="BO89" s="1003"/>
      <c r="BP89" s="1003"/>
      <c r="BQ89" s="1003"/>
      <c r="BR89" s="1003"/>
      <c r="BS89" s="1003"/>
    </row>
    <row r="90" spans="1:71" s="328" customFormat="1" ht="15" customHeight="1" x14ac:dyDescent="0.15">
      <c r="A90" s="921"/>
      <c r="B90" s="723"/>
      <c r="C90" s="684" t="s">
        <v>112</v>
      </c>
      <c r="D90" s="685"/>
      <c r="E90" s="685"/>
      <c r="F90" s="685"/>
      <c r="G90" s="685"/>
      <c r="H90" s="685"/>
      <c r="I90" s="685"/>
      <c r="J90" s="685"/>
      <c r="K90" s="685"/>
      <c r="L90" s="686"/>
      <c r="M90" s="573"/>
      <c r="N90" s="574"/>
      <c r="O90" s="574"/>
      <c r="P90" s="574"/>
      <c r="Q90" s="365" t="s">
        <v>102</v>
      </c>
      <c r="R90" s="687"/>
      <c r="S90" s="574"/>
      <c r="T90" s="574"/>
      <c r="U90" s="574"/>
      <c r="V90" s="391" t="s">
        <v>102</v>
      </c>
      <c r="W90" s="687"/>
      <c r="X90" s="574"/>
      <c r="Y90" s="574"/>
      <c r="Z90" s="574"/>
      <c r="AA90" s="391" t="s">
        <v>102</v>
      </c>
      <c r="AB90" s="687"/>
      <c r="AC90" s="574"/>
      <c r="AD90" s="574"/>
      <c r="AE90" s="574"/>
      <c r="AF90" s="365" t="s">
        <v>102</v>
      </c>
      <c r="AG90" s="644"/>
      <c r="AH90" s="574"/>
      <c r="AI90" s="574"/>
      <c r="AJ90" s="574"/>
      <c r="AK90" s="365" t="s">
        <v>102</v>
      </c>
      <c r="AL90" s="365"/>
      <c r="AM90" s="365"/>
      <c r="AN90" s="365"/>
      <c r="AO90" s="365"/>
      <c r="AP90" s="687"/>
      <c r="AQ90" s="574"/>
      <c r="AR90" s="574"/>
      <c r="AS90" s="574"/>
      <c r="AT90" s="574"/>
      <c r="AU90" s="574"/>
      <c r="AV90" s="574"/>
      <c r="AW90" s="391" t="s">
        <v>102</v>
      </c>
      <c r="AX90" s="691"/>
      <c r="AY90" s="630"/>
      <c r="AZ90" s="630"/>
      <c r="BA90" s="630"/>
      <c r="BB90" s="630"/>
      <c r="BC90" s="391" t="s">
        <v>102</v>
      </c>
      <c r="BD90" s="365"/>
      <c r="BE90" s="393" t="s">
        <v>102</v>
      </c>
      <c r="BF90" s="628"/>
      <c r="BG90" s="629"/>
      <c r="BH90" s="393" t="s">
        <v>102</v>
      </c>
      <c r="BI90" s="573"/>
      <c r="BJ90" s="574"/>
      <c r="BK90" s="574"/>
      <c r="BL90" s="367" t="s">
        <v>294</v>
      </c>
      <c r="BM90" s="1003"/>
      <c r="BN90" s="1003"/>
      <c r="BO90" s="1003"/>
      <c r="BP90" s="1003"/>
      <c r="BQ90" s="1003"/>
      <c r="BR90" s="1003"/>
      <c r="BS90" s="1003"/>
    </row>
    <row r="91" spans="1:71" s="328" customFormat="1" ht="15" customHeight="1" x14ac:dyDescent="0.15">
      <c r="A91" s="921"/>
      <c r="B91" s="724"/>
      <c r="C91" s="632" t="s">
        <v>17</v>
      </c>
      <c r="D91" s="685"/>
      <c r="E91" s="685"/>
      <c r="F91" s="685"/>
      <c r="G91" s="685"/>
      <c r="H91" s="685"/>
      <c r="I91" s="685"/>
      <c r="J91" s="685"/>
      <c r="K91" s="685"/>
      <c r="L91" s="686"/>
      <c r="M91" s="639">
        <f>SUM(M89:P90)</f>
        <v>0</v>
      </c>
      <c r="N91" s="582"/>
      <c r="O91" s="582"/>
      <c r="P91" s="582"/>
      <c r="Q91" s="370" t="s">
        <v>102</v>
      </c>
      <c r="R91" s="695">
        <f>SUM(R89:U90)</f>
        <v>0</v>
      </c>
      <c r="S91" s="582"/>
      <c r="T91" s="582"/>
      <c r="U91" s="582"/>
      <c r="V91" s="394" t="s">
        <v>102</v>
      </c>
      <c r="W91" s="695">
        <f>SUM(W89:Z90)</f>
        <v>0</v>
      </c>
      <c r="X91" s="582"/>
      <c r="Y91" s="582"/>
      <c r="Z91" s="582"/>
      <c r="AA91" s="394" t="s">
        <v>102</v>
      </c>
      <c r="AB91" s="695">
        <f>SUM(AB89:AE90)</f>
        <v>0</v>
      </c>
      <c r="AC91" s="582"/>
      <c r="AD91" s="582"/>
      <c r="AE91" s="582"/>
      <c r="AF91" s="370" t="s">
        <v>102</v>
      </c>
      <c r="AG91" s="656">
        <f>SUM(AG89:AJ90)</f>
        <v>0</v>
      </c>
      <c r="AH91" s="582"/>
      <c r="AI91" s="582"/>
      <c r="AJ91" s="582"/>
      <c r="AK91" s="370" t="s">
        <v>102</v>
      </c>
      <c r="AL91" s="370"/>
      <c r="AM91" s="370"/>
      <c r="AN91" s="370"/>
      <c r="AO91" s="370"/>
      <c r="AP91" s="695">
        <f>SUM(AP89:AV90)</f>
        <v>0</v>
      </c>
      <c r="AQ91" s="582"/>
      <c r="AR91" s="582"/>
      <c r="AS91" s="582"/>
      <c r="AT91" s="582"/>
      <c r="AU91" s="582"/>
      <c r="AV91" s="582"/>
      <c r="AW91" s="394" t="s">
        <v>102</v>
      </c>
      <c r="AX91" s="695">
        <f>SUM(AX89:BB90)</f>
        <v>0</v>
      </c>
      <c r="AY91" s="582"/>
      <c r="AZ91" s="582"/>
      <c r="BA91" s="582"/>
      <c r="BB91" s="582"/>
      <c r="BC91" s="394" t="s">
        <v>102</v>
      </c>
      <c r="BD91" s="370">
        <f>SUM(BD89:BD90)</f>
        <v>0</v>
      </c>
      <c r="BE91" s="395" t="s">
        <v>102</v>
      </c>
      <c r="BF91" s="651">
        <f>SUM(BF89:BG90)</f>
        <v>0</v>
      </c>
      <c r="BG91" s="652"/>
      <c r="BH91" s="370" t="s">
        <v>101</v>
      </c>
      <c r="BI91" s="639">
        <f>SUM(BI89:BK90)</f>
        <v>0</v>
      </c>
      <c r="BJ91" s="582"/>
      <c r="BK91" s="582"/>
      <c r="BL91" s="376" t="s">
        <v>101</v>
      </c>
      <c r="BM91" s="1003"/>
      <c r="BN91" s="1003"/>
      <c r="BO91" s="1003"/>
      <c r="BP91" s="1003"/>
      <c r="BQ91" s="1003"/>
      <c r="BR91" s="1003"/>
      <c r="BS91" s="1003"/>
    </row>
    <row r="92" spans="1:71" ht="15" customHeight="1" x14ac:dyDescent="0.15">
      <c r="A92" s="984" t="s">
        <v>21</v>
      </c>
      <c r="B92" s="610" t="s">
        <v>22</v>
      </c>
      <c r="C92" s="596" t="s">
        <v>23</v>
      </c>
      <c r="D92" s="608"/>
      <c r="E92" s="608"/>
      <c r="F92" s="608"/>
      <c r="G92" s="608"/>
      <c r="H92" s="608"/>
      <c r="I92" s="608"/>
      <c r="J92" s="608"/>
      <c r="K92" s="608"/>
      <c r="L92" s="608"/>
      <c r="M92" s="608"/>
      <c r="N92" s="609"/>
      <c r="O92" s="596" t="s">
        <v>24</v>
      </c>
      <c r="P92" s="608"/>
      <c r="Q92" s="608"/>
      <c r="R92" s="608"/>
      <c r="S92" s="608"/>
      <c r="T92" s="608"/>
      <c r="U92" s="608"/>
      <c r="V92" s="608"/>
      <c r="W92" s="608"/>
      <c r="X92" s="637" t="s">
        <v>25</v>
      </c>
      <c r="Y92" s="608"/>
      <c r="Z92" s="608"/>
      <c r="AA92" s="608"/>
      <c r="AB92" s="608"/>
      <c r="AC92" s="608"/>
      <c r="AD92" s="608"/>
      <c r="AE92" s="608"/>
      <c r="AF92" s="609"/>
      <c r="AG92" s="597" t="s">
        <v>26</v>
      </c>
      <c r="AH92" s="608"/>
      <c r="AI92" s="608"/>
      <c r="AJ92" s="608"/>
      <c r="AK92" s="608"/>
      <c r="AL92" s="608"/>
      <c r="AM92" s="608"/>
      <c r="AN92" s="608"/>
      <c r="AO92" s="608"/>
      <c r="AP92" s="608"/>
      <c r="AQ92" s="608"/>
      <c r="AR92" s="608"/>
      <c r="AS92" s="608"/>
      <c r="AT92" s="608"/>
      <c r="AU92" s="608"/>
      <c r="AV92" s="607" t="s">
        <v>27</v>
      </c>
      <c r="AW92" s="638"/>
      <c r="AX92" s="638"/>
      <c r="AY92" s="638"/>
      <c r="AZ92" s="638"/>
      <c r="BA92" s="638"/>
      <c r="BB92" s="638"/>
      <c r="BC92" s="638"/>
      <c r="BD92" s="596" t="s">
        <v>17</v>
      </c>
      <c r="BE92" s="608"/>
      <c r="BF92" s="608"/>
      <c r="BG92" s="608"/>
      <c r="BH92" s="608"/>
      <c r="BI92" s="608"/>
      <c r="BJ92" s="608"/>
      <c r="BK92" s="608"/>
      <c r="BL92" s="609"/>
      <c r="BM92" s="997" t="s">
        <v>290</v>
      </c>
      <c r="BN92" s="997"/>
      <c r="BO92" s="997"/>
      <c r="BP92" s="997"/>
      <c r="BQ92" s="997"/>
      <c r="BR92" s="997"/>
      <c r="BS92" s="997"/>
    </row>
    <row r="93" spans="1:71" ht="15" customHeight="1" x14ac:dyDescent="0.15">
      <c r="A93" s="664"/>
      <c r="B93" s="667"/>
      <c r="C93" s="596" t="s">
        <v>274</v>
      </c>
      <c r="D93" s="608"/>
      <c r="E93" s="608"/>
      <c r="F93" s="608"/>
      <c r="G93" s="608"/>
      <c r="H93" s="608"/>
      <c r="I93" s="608"/>
      <c r="J93" s="608"/>
      <c r="K93" s="608"/>
      <c r="L93" s="608"/>
      <c r="M93" s="608"/>
      <c r="N93" s="609"/>
      <c r="O93" s="632" t="s">
        <v>105</v>
      </c>
      <c r="P93" s="645"/>
      <c r="Q93" s="645"/>
      <c r="R93" s="645"/>
      <c r="S93" s="645"/>
      <c r="T93" s="645"/>
      <c r="U93" s="645"/>
      <c r="V93" s="645"/>
      <c r="W93" s="646"/>
      <c r="X93" s="644"/>
      <c r="Y93" s="574"/>
      <c r="Z93" s="574"/>
      <c r="AA93" s="574"/>
      <c r="AB93" s="574"/>
      <c r="AC93" s="574"/>
      <c r="AD93" s="574"/>
      <c r="AE93" s="645" t="s">
        <v>302</v>
      </c>
      <c r="AF93" s="647"/>
      <c r="AG93" s="573"/>
      <c r="AH93" s="574"/>
      <c r="AI93" s="574"/>
      <c r="AJ93" s="574"/>
      <c r="AK93" s="574"/>
      <c r="AL93" s="574"/>
      <c r="AM93" s="574"/>
      <c r="AN93" s="574"/>
      <c r="AO93" s="574"/>
      <c r="AP93" s="574"/>
      <c r="AQ93" s="574"/>
      <c r="AR93" s="574"/>
      <c r="AS93" s="574"/>
      <c r="AT93" s="649" t="s">
        <v>302</v>
      </c>
      <c r="AU93" s="650"/>
      <c r="AV93" s="573"/>
      <c r="AW93" s="574"/>
      <c r="AX93" s="574"/>
      <c r="AY93" s="574"/>
      <c r="AZ93" s="574"/>
      <c r="BA93" s="574"/>
      <c r="BB93" s="649" t="s">
        <v>302</v>
      </c>
      <c r="BC93" s="650"/>
      <c r="BD93" s="639">
        <f>X93+AG93+AV93</f>
        <v>0</v>
      </c>
      <c r="BE93" s="582"/>
      <c r="BF93" s="582"/>
      <c r="BG93" s="582"/>
      <c r="BH93" s="582"/>
      <c r="BI93" s="582"/>
      <c r="BJ93" s="582"/>
      <c r="BK93" s="582"/>
      <c r="BL93" s="356" t="s">
        <v>113</v>
      </c>
      <c r="BM93" s="671"/>
      <c r="BN93" s="672"/>
      <c r="BO93" s="672"/>
      <c r="BP93" s="672"/>
      <c r="BQ93" s="672"/>
      <c r="BR93" s="672"/>
      <c r="BS93" s="673"/>
    </row>
    <row r="94" spans="1:71" ht="15" customHeight="1" x14ac:dyDescent="0.15">
      <c r="A94" s="664"/>
      <c r="B94" s="667"/>
      <c r="C94" s="596" t="s">
        <v>28</v>
      </c>
      <c r="D94" s="608"/>
      <c r="E94" s="608"/>
      <c r="F94" s="608"/>
      <c r="G94" s="608"/>
      <c r="H94" s="608"/>
      <c r="I94" s="608"/>
      <c r="J94" s="608"/>
      <c r="K94" s="608"/>
      <c r="L94" s="608"/>
      <c r="M94" s="608"/>
      <c r="N94" s="609"/>
      <c r="O94" s="632" t="s">
        <v>105</v>
      </c>
      <c r="P94" s="645"/>
      <c r="Q94" s="645"/>
      <c r="R94" s="645"/>
      <c r="S94" s="645"/>
      <c r="T94" s="645"/>
      <c r="U94" s="645"/>
      <c r="V94" s="645"/>
      <c r="W94" s="646"/>
      <c r="X94" s="644"/>
      <c r="Y94" s="574"/>
      <c r="Z94" s="574"/>
      <c r="AA94" s="574"/>
      <c r="AB94" s="574"/>
      <c r="AC94" s="574"/>
      <c r="AD94" s="574"/>
      <c r="AE94" s="645" t="s">
        <v>302</v>
      </c>
      <c r="AF94" s="647"/>
      <c r="AG94" s="648"/>
      <c r="AH94" s="630"/>
      <c r="AI94" s="630"/>
      <c r="AJ94" s="630"/>
      <c r="AK94" s="630"/>
      <c r="AL94" s="630"/>
      <c r="AM94" s="630"/>
      <c r="AN94" s="630"/>
      <c r="AO94" s="630"/>
      <c r="AP94" s="630"/>
      <c r="AQ94" s="630"/>
      <c r="AR94" s="630"/>
      <c r="AS94" s="630"/>
      <c r="AT94" s="649" t="s">
        <v>113</v>
      </c>
      <c r="AU94" s="650"/>
      <c r="AV94" s="573"/>
      <c r="AW94" s="574"/>
      <c r="AX94" s="574"/>
      <c r="AY94" s="574"/>
      <c r="AZ94" s="574"/>
      <c r="BA94" s="574"/>
      <c r="BB94" s="649" t="s">
        <v>302</v>
      </c>
      <c r="BC94" s="650"/>
      <c r="BD94" s="639">
        <f>X94+AG94+AV94</f>
        <v>0</v>
      </c>
      <c r="BE94" s="582"/>
      <c r="BF94" s="582"/>
      <c r="BG94" s="582"/>
      <c r="BH94" s="582"/>
      <c r="BI94" s="582"/>
      <c r="BJ94" s="582"/>
      <c r="BK94" s="582"/>
      <c r="BL94" s="356" t="s">
        <v>113</v>
      </c>
      <c r="BM94" s="674"/>
      <c r="BN94" s="675"/>
      <c r="BO94" s="675"/>
      <c r="BP94" s="675"/>
      <c r="BQ94" s="675"/>
      <c r="BR94" s="675"/>
      <c r="BS94" s="676"/>
    </row>
    <row r="95" spans="1:71" ht="15" customHeight="1" x14ac:dyDescent="0.15">
      <c r="A95" s="664"/>
      <c r="B95" s="667"/>
      <c r="C95" s="596" t="s">
        <v>29</v>
      </c>
      <c r="D95" s="608"/>
      <c r="E95" s="608"/>
      <c r="F95" s="608"/>
      <c r="G95" s="608"/>
      <c r="H95" s="608"/>
      <c r="I95" s="608"/>
      <c r="J95" s="608"/>
      <c r="K95" s="608"/>
      <c r="L95" s="608"/>
      <c r="M95" s="608"/>
      <c r="N95" s="609"/>
      <c r="O95" s="653"/>
      <c r="P95" s="649"/>
      <c r="Q95" s="649"/>
      <c r="R95" s="649"/>
      <c r="S95" s="649"/>
      <c r="T95" s="649"/>
      <c r="U95" s="649"/>
      <c r="V95" s="654" t="s">
        <v>302</v>
      </c>
      <c r="W95" s="655"/>
      <c r="X95" s="656">
        <f>SUM(X93:AE94)</f>
        <v>0</v>
      </c>
      <c r="Y95" s="582"/>
      <c r="Z95" s="582"/>
      <c r="AA95" s="582"/>
      <c r="AB95" s="582"/>
      <c r="AC95" s="582"/>
      <c r="AD95" s="582"/>
      <c r="AE95" s="657" t="s">
        <v>302</v>
      </c>
      <c r="AF95" s="658"/>
      <c r="AG95" s="639">
        <f>AG93+AG94</f>
        <v>0</v>
      </c>
      <c r="AH95" s="582"/>
      <c r="AI95" s="582"/>
      <c r="AJ95" s="582"/>
      <c r="AK95" s="582"/>
      <c r="AL95" s="582"/>
      <c r="AM95" s="582"/>
      <c r="AN95" s="582"/>
      <c r="AO95" s="582"/>
      <c r="AP95" s="582"/>
      <c r="AQ95" s="582"/>
      <c r="AR95" s="582"/>
      <c r="AS95" s="582"/>
      <c r="AT95" s="659" t="s">
        <v>113</v>
      </c>
      <c r="AU95" s="660"/>
      <c r="AV95" s="639">
        <f>AV93+AV94</f>
        <v>0</v>
      </c>
      <c r="AW95" s="582"/>
      <c r="AX95" s="582"/>
      <c r="AY95" s="582"/>
      <c r="AZ95" s="582"/>
      <c r="BA95" s="582"/>
      <c r="BB95" s="661" t="s">
        <v>113</v>
      </c>
      <c r="BC95" s="662"/>
      <c r="BD95" s="639">
        <f>X95+AG95+AV95</f>
        <v>0</v>
      </c>
      <c r="BE95" s="582"/>
      <c r="BF95" s="582"/>
      <c r="BG95" s="582"/>
      <c r="BH95" s="582"/>
      <c r="BI95" s="582"/>
      <c r="BJ95" s="582"/>
      <c r="BK95" s="582"/>
      <c r="BL95" s="356" t="s">
        <v>113</v>
      </c>
      <c r="BM95" s="674"/>
      <c r="BN95" s="675"/>
      <c r="BO95" s="675"/>
      <c r="BP95" s="675"/>
      <c r="BQ95" s="675"/>
      <c r="BR95" s="675"/>
      <c r="BS95" s="676"/>
    </row>
    <row r="96" spans="1:71" ht="15" customHeight="1" x14ac:dyDescent="0.15">
      <c r="A96" s="664"/>
      <c r="B96" s="667"/>
      <c r="C96" s="596" t="s">
        <v>30</v>
      </c>
      <c r="D96" s="608"/>
      <c r="E96" s="608"/>
      <c r="F96" s="608"/>
      <c r="G96" s="608"/>
      <c r="H96" s="608"/>
      <c r="I96" s="608"/>
      <c r="J96" s="608"/>
      <c r="K96" s="608"/>
      <c r="L96" s="608"/>
      <c r="M96" s="608"/>
      <c r="N96" s="609"/>
      <c r="O96" s="632" t="s">
        <v>105</v>
      </c>
      <c r="P96" s="645"/>
      <c r="Q96" s="645"/>
      <c r="R96" s="645"/>
      <c r="S96" s="645"/>
      <c r="T96" s="645"/>
      <c r="U96" s="645"/>
      <c r="V96" s="645"/>
      <c r="W96" s="646"/>
      <c r="X96" s="644"/>
      <c r="Y96" s="574"/>
      <c r="Z96" s="574"/>
      <c r="AA96" s="574"/>
      <c r="AB96" s="574"/>
      <c r="AC96" s="574"/>
      <c r="AD96" s="574"/>
      <c r="AE96" s="645" t="s">
        <v>302</v>
      </c>
      <c r="AF96" s="647"/>
      <c r="AG96" s="648"/>
      <c r="AH96" s="630"/>
      <c r="AI96" s="630"/>
      <c r="AJ96" s="630"/>
      <c r="AK96" s="630"/>
      <c r="AL96" s="630"/>
      <c r="AM96" s="630"/>
      <c r="AN96" s="630"/>
      <c r="AO96" s="630"/>
      <c r="AP96" s="630"/>
      <c r="AQ96" s="630"/>
      <c r="AR96" s="630"/>
      <c r="AS96" s="630"/>
      <c r="AT96" s="649" t="s">
        <v>113</v>
      </c>
      <c r="AU96" s="650"/>
      <c r="AV96" s="573"/>
      <c r="AW96" s="574"/>
      <c r="AX96" s="574"/>
      <c r="AY96" s="574"/>
      <c r="AZ96" s="574"/>
      <c r="BA96" s="574"/>
      <c r="BB96" s="649" t="s">
        <v>302</v>
      </c>
      <c r="BC96" s="650"/>
      <c r="BD96" s="651">
        <f>X96+AG96+AV96</f>
        <v>0</v>
      </c>
      <c r="BE96" s="652"/>
      <c r="BF96" s="652"/>
      <c r="BG96" s="652"/>
      <c r="BH96" s="652"/>
      <c r="BI96" s="652"/>
      <c r="BJ96" s="652"/>
      <c r="BK96" s="652"/>
      <c r="BL96" s="400" t="s">
        <v>113</v>
      </c>
      <c r="BM96" s="674"/>
      <c r="BN96" s="675"/>
      <c r="BO96" s="675"/>
      <c r="BP96" s="675"/>
      <c r="BQ96" s="675"/>
      <c r="BR96" s="675"/>
      <c r="BS96" s="676"/>
    </row>
    <row r="97" spans="1:71" ht="15" customHeight="1" x14ac:dyDescent="0.15">
      <c r="A97" s="665"/>
      <c r="B97" s="633" t="s">
        <v>31</v>
      </c>
      <c r="C97" s="596" t="s">
        <v>23</v>
      </c>
      <c r="D97" s="608"/>
      <c r="E97" s="608"/>
      <c r="F97" s="608"/>
      <c r="G97" s="608"/>
      <c r="H97" s="608"/>
      <c r="I97" s="608"/>
      <c r="J97" s="608"/>
      <c r="K97" s="608"/>
      <c r="L97" s="608"/>
      <c r="M97" s="608"/>
      <c r="N97" s="609"/>
      <c r="O97" s="632" t="s">
        <v>24</v>
      </c>
      <c r="P97" s="608"/>
      <c r="Q97" s="608"/>
      <c r="R97" s="608"/>
      <c r="S97" s="608"/>
      <c r="T97" s="608"/>
      <c r="U97" s="608"/>
      <c r="V97" s="608"/>
      <c r="W97" s="636"/>
      <c r="X97" s="637" t="s">
        <v>25</v>
      </c>
      <c r="Y97" s="608"/>
      <c r="Z97" s="608"/>
      <c r="AA97" s="608"/>
      <c r="AB97" s="608"/>
      <c r="AC97" s="608"/>
      <c r="AD97" s="608"/>
      <c r="AE97" s="608"/>
      <c r="AF97" s="609"/>
      <c r="AG97" s="597" t="s">
        <v>26</v>
      </c>
      <c r="AH97" s="608"/>
      <c r="AI97" s="608"/>
      <c r="AJ97" s="608"/>
      <c r="AK97" s="608"/>
      <c r="AL97" s="608"/>
      <c r="AM97" s="608"/>
      <c r="AN97" s="608"/>
      <c r="AO97" s="608"/>
      <c r="AP97" s="608"/>
      <c r="AQ97" s="608"/>
      <c r="AR97" s="608"/>
      <c r="AS97" s="608"/>
      <c r="AT97" s="608"/>
      <c r="AU97" s="608"/>
      <c r="AV97" s="607" t="s">
        <v>27</v>
      </c>
      <c r="AW97" s="638"/>
      <c r="AX97" s="638"/>
      <c r="AY97" s="638"/>
      <c r="AZ97" s="638"/>
      <c r="BA97" s="638"/>
      <c r="BB97" s="638"/>
      <c r="BC97" s="638"/>
      <c r="BD97" s="596" t="s">
        <v>17</v>
      </c>
      <c r="BE97" s="608"/>
      <c r="BF97" s="608"/>
      <c r="BG97" s="608"/>
      <c r="BH97" s="608"/>
      <c r="BI97" s="608"/>
      <c r="BJ97" s="608"/>
      <c r="BK97" s="608"/>
      <c r="BL97" s="609"/>
      <c r="BM97" s="674"/>
      <c r="BN97" s="675"/>
      <c r="BO97" s="675"/>
      <c r="BP97" s="675"/>
      <c r="BQ97" s="675"/>
      <c r="BR97" s="675"/>
      <c r="BS97" s="676"/>
    </row>
    <row r="98" spans="1:71" ht="15" customHeight="1" x14ac:dyDescent="0.15">
      <c r="A98" s="665"/>
      <c r="B98" s="634"/>
      <c r="C98" s="596" t="s">
        <v>32</v>
      </c>
      <c r="D98" s="608"/>
      <c r="E98" s="608"/>
      <c r="F98" s="608"/>
      <c r="G98" s="608"/>
      <c r="H98" s="608"/>
      <c r="I98" s="608"/>
      <c r="J98" s="608"/>
      <c r="K98" s="608"/>
      <c r="L98" s="608"/>
      <c r="M98" s="608"/>
      <c r="N98" s="609"/>
      <c r="O98" s="573"/>
      <c r="P98" s="574"/>
      <c r="Q98" s="574"/>
      <c r="R98" s="574"/>
      <c r="S98" s="574"/>
      <c r="T98" s="574"/>
      <c r="U98" s="574"/>
      <c r="V98" s="630" t="s">
        <v>302</v>
      </c>
      <c r="W98" s="643"/>
      <c r="X98" s="644"/>
      <c r="Y98" s="574"/>
      <c r="Z98" s="574"/>
      <c r="AA98" s="574"/>
      <c r="AB98" s="574"/>
      <c r="AC98" s="574"/>
      <c r="AD98" s="574"/>
      <c r="AE98" s="574" t="s">
        <v>302</v>
      </c>
      <c r="AF98" s="575"/>
      <c r="AG98" s="573"/>
      <c r="AH98" s="574"/>
      <c r="AI98" s="574"/>
      <c r="AJ98" s="574"/>
      <c r="AK98" s="574"/>
      <c r="AL98" s="574"/>
      <c r="AM98" s="574"/>
      <c r="AN98" s="574"/>
      <c r="AO98" s="574"/>
      <c r="AP98" s="574"/>
      <c r="AQ98" s="574"/>
      <c r="AR98" s="574"/>
      <c r="AS98" s="574"/>
      <c r="AT98" s="574" t="s">
        <v>302</v>
      </c>
      <c r="AU98" s="575"/>
      <c r="AV98" s="573"/>
      <c r="AW98" s="574"/>
      <c r="AX98" s="574"/>
      <c r="AY98" s="574"/>
      <c r="AZ98" s="574"/>
      <c r="BA98" s="574"/>
      <c r="BB98" s="574" t="s">
        <v>302</v>
      </c>
      <c r="BC98" s="575"/>
      <c r="BD98" s="639">
        <f>X98+AG98+AV98</f>
        <v>0</v>
      </c>
      <c r="BE98" s="582"/>
      <c r="BF98" s="582"/>
      <c r="BG98" s="582"/>
      <c r="BH98" s="582"/>
      <c r="BI98" s="582"/>
      <c r="BJ98" s="582"/>
      <c r="BK98" s="582"/>
      <c r="BL98" s="395" t="s">
        <v>113</v>
      </c>
      <c r="BM98" s="674"/>
      <c r="BN98" s="675"/>
      <c r="BO98" s="675"/>
      <c r="BP98" s="675"/>
      <c r="BQ98" s="675"/>
      <c r="BR98" s="675"/>
      <c r="BS98" s="676"/>
    </row>
    <row r="99" spans="1:71" ht="15" customHeight="1" x14ac:dyDescent="0.15">
      <c r="A99" s="665"/>
      <c r="B99" s="634"/>
      <c r="C99" s="633" t="s">
        <v>33</v>
      </c>
      <c r="D99" s="596" t="s">
        <v>114</v>
      </c>
      <c r="E99" s="608"/>
      <c r="F99" s="608"/>
      <c r="G99" s="608"/>
      <c r="H99" s="608"/>
      <c r="I99" s="608"/>
      <c r="J99" s="608"/>
      <c r="K99" s="608"/>
      <c r="L99" s="608"/>
      <c r="M99" s="608"/>
      <c r="N99" s="609"/>
      <c r="O99" s="642" t="s">
        <v>303</v>
      </c>
      <c r="P99" s="608"/>
      <c r="Q99" s="608"/>
      <c r="R99" s="608"/>
      <c r="S99" s="608"/>
      <c r="T99" s="608"/>
      <c r="U99" s="608"/>
      <c r="V99" s="608"/>
      <c r="W99" s="608"/>
      <c r="X99" s="608"/>
      <c r="Y99" s="608"/>
      <c r="Z99" s="608"/>
      <c r="AA99" s="608"/>
      <c r="AB99" s="608"/>
      <c r="AC99" s="608"/>
      <c r="AD99" s="608"/>
      <c r="AE99" s="608"/>
      <c r="AF99" s="609"/>
      <c r="AG99" s="401"/>
      <c r="AH99" s="402"/>
      <c r="AI99" s="402"/>
      <c r="AJ99" s="402"/>
      <c r="AK99" s="402"/>
      <c r="AL99" s="402"/>
      <c r="AM99" s="402"/>
      <c r="AN99" s="402"/>
      <c r="AO99" s="402"/>
      <c r="AP99" s="402"/>
      <c r="AQ99" s="402"/>
      <c r="AR99" s="402"/>
      <c r="AS99" s="402"/>
      <c r="AT99" s="402"/>
      <c r="AU99" s="396"/>
      <c r="AV99" s="396"/>
      <c r="AW99" s="396"/>
      <c r="AX99" s="396"/>
      <c r="AY99" s="396"/>
      <c r="AZ99" s="396"/>
      <c r="BA99" s="396"/>
      <c r="BB99" s="396"/>
      <c r="BC99" s="396"/>
      <c r="BD99" s="396"/>
      <c r="BE99" s="396"/>
      <c r="BF99" s="396"/>
      <c r="BG99" s="396"/>
      <c r="BH99" s="396"/>
      <c r="BI99" s="396"/>
      <c r="BJ99" s="396"/>
      <c r="BK99" s="396"/>
      <c r="BL99" s="397"/>
      <c r="BM99" s="674"/>
      <c r="BN99" s="675"/>
      <c r="BO99" s="675"/>
      <c r="BP99" s="675"/>
      <c r="BQ99" s="675"/>
      <c r="BR99" s="675"/>
      <c r="BS99" s="676"/>
    </row>
    <row r="100" spans="1:71" ht="15" customHeight="1" x14ac:dyDescent="0.15">
      <c r="A100" s="665"/>
      <c r="B100" s="634"/>
      <c r="C100" s="640"/>
      <c r="D100" s="632"/>
      <c r="E100" s="608"/>
      <c r="F100" s="608"/>
      <c r="G100" s="608"/>
      <c r="H100" s="608"/>
      <c r="I100" s="608"/>
      <c r="J100" s="608"/>
      <c r="K100" s="608"/>
      <c r="L100" s="608"/>
      <c r="M100" s="608"/>
      <c r="N100" s="609"/>
      <c r="O100" s="573"/>
      <c r="P100" s="574"/>
      <c r="Q100" s="574"/>
      <c r="R100" s="574"/>
      <c r="S100" s="574"/>
      <c r="T100" s="574"/>
      <c r="U100" s="574"/>
      <c r="V100" s="574"/>
      <c r="W100" s="574"/>
      <c r="X100" s="574"/>
      <c r="Y100" s="574"/>
      <c r="Z100" s="574"/>
      <c r="AA100" s="574"/>
      <c r="AB100" s="574"/>
      <c r="AC100" s="574"/>
      <c r="AD100" s="574"/>
      <c r="AE100" s="630" t="s">
        <v>34</v>
      </c>
      <c r="AF100" s="631"/>
      <c r="AG100" s="403"/>
      <c r="AH100" s="404"/>
      <c r="AI100" s="404"/>
      <c r="AJ100" s="404"/>
      <c r="AK100" s="404"/>
      <c r="AL100" s="404"/>
      <c r="AM100" s="404"/>
      <c r="AN100" s="404"/>
      <c r="AO100" s="404"/>
      <c r="AP100" s="404"/>
      <c r="AQ100" s="405"/>
      <c r="AR100" s="405"/>
      <c r="AS100" s="405"/>
      <c r="AT100" s="405"/>
      <c r="AU100" s="398"/>
      <c r="AV100" s="398"/>
      <c r="AW100" s="398"/>
      <c r="AX100" s="398"/>
      <c r="AY100" s="398"/>
      <c r="AZ100" s="398"/>
      <c r="BA100" s="398"/>
      <c r="BB100" s="398"/>
      <c r="BC100" s="398"/>
      <c r="BD100" s="398"/>
      <c r="BE100" s="398"/>
      <c r="BF100" s="398"/>
      <c r="BG100" s="398"/>
      <c r="BH100" s="398"/>
      <c r="BI100" s="398"/>
      <c r="BJ100" s="398"/>
      <c r="BK100" s="398"/>
      <c r="BL100" s="399"/>
      <c r="BM100" s="674"/>
      <c r="BN100" s="675"/>
      <c r="BO100" s="675"/>
      <c r="BP100" s="675"/>
      <c r="BQ100" s="675"/>
      <c r="BR100" s="675"/>
      <c r="BS100" s="676"/>
    </row>
    <row r="101" spans="1:71" ht="15" customHeight="1" x14ac:dyDescent="0.15">
      <c r="A101" s="665"/>
      <c r="B101" s="634"/>
      <c r="C101" s="640"/>
      <c r="D101" s="632"/>
      <c r="E101" s="608"/>
      <c r="F101" s="608"/>
      <c r="G101" s="608"/>
      <c r="H101" s="608"/>
      <c r="I101" s="608"/>
      <c r="J101" s="608"/>
      <c r="K101" s="608"/>
      <c r="L101" s="608"/>
      <c r="M101" s="608"/>
      <c r="N101" s="609"/>
      <c r="O101" s="573"/>
      <c r="P101" s="574"/>
      <c r="Q101" s="574"/>
      <c r="R101" s="574"/>
      <c r="S101" s="574"/>
      <c r="T101" s="574"/>
      <c r="U101" s="574"/>
      <c r="V101" s="574"/>
      <c r="W101" s="574"/>
      <c r="X101" s="574"/>
      <c r="Y101" s="574"/>
      <c r="Z101" s="574"/>
      <c r="AA101" s="574"/>
      <c r="AB101" s="574"/>
      <c r="AC101" s="574"/>
      <c r="AD101" s="574"/>
      <c r="AE101" s="630" t="s">
        <v>34</v>
      </c>
      <c r="AF101" s="631"/>
      <c r="AG101" s="406"/>
      <c r="AH101" s="407"/>
      <c r="AI101" s="407"/>
      <c r="AJ101" s="407"/>
      <c r="AK101" s="407"/>
      <c r="AL101" s="407"/>
      <c r="AM101" s="407"/>
      <c r="AN101" s="407"/>
      <c r="AO101" s="407"/>
      <c r="AP101" s="407"/>
      <c r="AQ101" s="274"/>
      <c r="AR101" s="274"/>
      <c r="AS101" s="274"/>
      <c r="AT101" s="274"/>
      <c r="AU101" s="398"/>
      <c r="AV101" s="398"/>
      <c r="AW101" s="398"/>
      <c r="AX101" s="398"/>
      <c r="AY101" s="398"/>
      <c r="AZ101" s="398"/>
      <c r="BA101" s="398"/>
      <c r="BB101" s="398"/>
      <c r="BC101" s="398"/>
      <c r="BD101" s="398"/>
      <c r="BE101" s="398"/>
      <c r="BF101" s="398"/>
      <c r="BG101" s="398"/>
      <c r="BH101" s="398"/>
      <c r="BI101" s="398"/>
      <c r="BJ101" s="398"/>
      <c r="BK101" s="398"/>
      <c r="BL101" s="399"/>
      <c r="BM101" s="674"/>
      <c r="BN101" s="675"/>
      <c r="BO101" s="675"/>
      <c r="BP101" s="675"/>
      <c r="BQ101" s="675"/>
      <c r="BR101" s="675"/>
      <c r="BS101" s="676"/>
    </row>
    <row r="102" spans="1:71" ht="15" customHeight="1" x14ac:dyDescent="0.15">
      <c r="A102" s="665"/>
      <c r="B102" s="634"/>
      <c r="C102" s="641"/>
      <c r="D102" s="632"/>
      <c r="E102" s="608"/>
      <c r="F102" s="608"/>
      <c r="G102" s="608"/>
      <c r="H102" s="608"/>
      <c r="I102" s="608"/>
      <c r="J102" s="608"/>
      <c r="K102" s="608"/>
      <c r="L102" s="608"/>
      <c r="M102" s="608"/>
      <c r="N102" s="609"/>
      <c r="O102" s="573"/>
      <c r="P102" s="574"/>
      <c r="Q102" s="574"/>
      <c r="R102" s="574"/>
      <c r="S102" s="574"/>
      <c r="T102" s="574"/>
      <c r="U102" s="574"/>
      <c r="V102" s="574"/>
      <c r="W102" s="574"/>
      <c r="X102" s="574"/>
      <c r="Y102" s="574"/>
      <c r="Z102" s="574"/>
      <c r="AA102" s="574"/>
      <c r="AB102" s="574"/>
      <c r="AC102" s="574"/>
      <c r="AD102" s="574"/>
      <c r="AE102" s="630" t="s">
        <v>34</v>
      </c>
      <c r="AF102" s="631"/>
      <c r="AG102" s="408"/>
      <c r="AH102" s="408"/>
      <c r="AI102" s="408"/>
      <c r="AJ102" s="408"/>
      <c r="AK102" s="408"/>
      <c r="AL102" s="408"/>
      <c r="AM102" s="408"/>
      <c r="AN102" s="408"/>
      <c r="AO102" s="408"/>
      <c r="AP102" s="408"/>
      <c r="AQ102" s="255"/>
      <c r="AR102" s="255"/>
      <c r="AS102" s="255"/>
      <c r="AT102" s="255"/>
      <c r="AU102" s="409"/>
      <c r="AV102" s="409"/>
      <c r="AW102" s="409"/>
      <c r="AX102" s="409"/>
      <c r="AY102" s="409"/>
      <c r="AZ102" s="409"/>
      <c r="BA102" s="409"/>
      <c r="BB102" s="409"/>
      <c r="BC102" s="409"/>
      <c r="BD102" s="409"/>
      <c r="BE102" s="409"/>
      <c r="BF102" s="409"/>
      <c r="BG102" s="409"/>
      <c r="BH102" s="409"/>
      <c r="BI102" s="409"/>
      <c r="BJ102" s="409"/>
      <c r="BK102" s="409"/>
      <c r="BL102" s="410"/>
      <c r="BM102" s="674"/>
      <c r="BN102" s="675"/>
      <c r="BO102" s="675"/>
      <c r="BP102" s="675"/>
      <c r="BQ102" s="675"/>
      <c r="BR102" s="675"/>
      <c r="BS102" s="676"/>
    </row>
    <row r="103" spans="1:71" ht="15" customHeight="1" x14ac:dyDescent="0.15">
      <c r="A103" s="665"/>
      <c r="B103" s="611"/>
      <c r="C103" s="633" t="s">
        <v>35</v>
      </c>
      <c r="D103" s="596" t="s">
        <v>23</v>
      </c>
      <c r="E103" s="597"/>
      <c r="F103" s="597"/>
      <c r="G103" s="597"/>
      <c r="H103" s="597"/>
      <c r="I103" s="597"/>
      <c r="J103" s="597"/>
      <c r="K103" s="597"/>
      <c r="L103" s="597"/>
      <c r="M103" s="597"/>
      <c r="N103" s="598"/>
      <c r="O103" s="596" t="s">
        <v>304</v>
      </c>
      <c r="P103" s="597"/>
      <c r="Q103" s="597"/>
      <c r="R103" s="597"/>
      <c r="S103" s="597"/>
      <c r="T103" s="597"/>
      <c r="U103" s="597"/>
      <c r="V103" s="597"/>
      <c r="W103" s="598"/>
      <c r="X103" s="596" t="s">
        <v>305</v>
      </c>
      <c r="Y103" s="597"/>
      <c r="Z103" s="597"/>
      <c r="AA103" s="597"/>
      <c r="AB103" s="597"/>
      <c r="AC103" s="597"/>
      <c r="AD103" s="597"/>
      <c r="AE103" s="597"/>
      <c r="AF103" s="598"/>
      <c r="AG103" s="596" t="s">
        <v>306</v>
      </c>
      <c r="AH103" s="597"/>
      <c r="AI103" s="597"/>
      <c r="AJ103" s="597"/>
      <c r="AK103" s="597"/>
      <c r="AL103" s="597"/>
      <c r="AM103" s="597"/>
      <c r="AN103" s="597"/>
      <c r="AO103" s="597"/>
      <c r="AP103" s="597"/>
      <c r="AQ103" s="597"/>
      <c r="AR103" s="597"/>
      <c r="AS103" s="597"/>
      <c r="AT103" s="597"/>
      <c r="AU103" s="598"/>
      <c r="AV103" s="596" t="s">
        <v>307</v>
      </c>
      <c r="AW103" s="597"/>
      <c r="AX103" s="597"/>
      <c r="AY103" s="597"/>
      <c r="AZ103" s="597"/>
      <c r="BA103" s="597"/>
      <c r="BB103" s="597"/>
      <c r="BC103" s="598"/>
      <c r="BD103" s="596" t="s">
        <v>308</v>
      </c>
      <c r="BE103" s="597"/>
      <c r="BF103" s="597"/>
      <c r="BG103" s="597"/>
      <c r="BH103" s="597"/>
      <c r="BI103" s="597"/>
      <c r="BJ103" s="597"/>
      <c r="BK103" s="597"/>
      <c r="BL103" s="598"/>
      <c r="BM103" s="674"/>
      <c r="BN103" s="675"/>
      <c r="BO103" s="675"/>
      <c r="BP103" s="675"/>
      <c r="BQ103" s="675"/>
      <c r="BR103" s="675"/>
      <c r="BS103" s="676"/>
    </row>
    <row r="104" spans="1:71" ht="15" customHeight="1" x14ac:dyDescent="0.15">
      <c r="A104" s="665"/>
      <c r="B104" s="611"/>
      <c r="C104" s="634"/>
      <c r="D104" s="596" t="s">
        <v>36</v>
      </c>
      <c r="E104" s="608"/>
      <c r="F104" s="608"/>
      <c r="G104" s="608"/>
      <c r="H104" s="608"/>
      <c r="I104" s="608"/>
      <c r="J104" s="608"/>
      <c r="K104" s="608"/>
      <c r="L104" s="608"/>
      <c r="M104" s="608"/>
      <c r="N104" s="609"/>
      <c r="O104" s="628"/>
      <c r="P104" s="629"/>
      <c r="Q104" s="629"/>
      <c r="R104" s="629"/>
      <c r="S104" s="629"/>
      <c r="T104" s="629"/>
      <c r="U104" s="629"/>
      <c r="V104" s="574" t="s">
        <v>34</v>
      </c>
      <c r="W104" s="575"/>
      <c r="X104" s="628"/>
      <c r="Y104" s="629"/>
      <c r="Z104" s="629"/>
      <c r="AA104" s="629"/>
      <c r="AB104" s="629"/>
      <c r="AC104" s="629"/>
      <c r="AD104" s="629"/>
      <c r="AE104" s="574" t="s">
        <v>34</v>
      </c>
      <c r="AF104" s="575"/>
      <c r="AG104" s="573"/>
      <c r="AH104" s="574"/>
      <c r="AI104" s="574"/>
      <c r="AJ104" s="574"/>
      <c r="AK104" s="574"/>
      <c r="AL104" s="574"/>
      <c r="AM104" s="574"/>
      <c r="AN104" s="574"/>
      <c r="AO104" s="574"/>
      <c r="AP104" s="574"/>
      <c r="AQ104" s="574"/>
      <c r="AR104" s="574"/>
      <c r="AS104" s="574"/>
      <c r="AT104" s="574" t="s">
        <v>34</v>
      </c>
      <c r="AU104" s="575"/>
      <c r="AV104" s="573"/>
      <c r="AW104" s="574"/>
      <c r="AX104" s="574"/>
      <c r="AY104" s="574"/>
      <c r="AZ104" s="574"/>
      <c r="BA104" s="574"/>
      <c r="BB104" s="574" t="s">
        <v>34</v>
      </c>
      <c r="BC104" s="575"/>
      <c r="BD104" s="573"/>
      <c r="BE104" s="574"/>
      <c r="BF104" s="574"/>
      <c r="BG104" s="574"/>
      <c r="BH104" s="574"/>
      <c r="BI104" s="574"/>
      <c r="BJ104" s="574"/>
      <c r="BK104" s="574" t="s">
        <v>34</v>
      </c>
      <c r="BL104" s="575"/>
      <c r="BM104" s="674"/>
      <c r="BN104" s="675"/>
      <c r="BO104" s="675"/>
      <c r="BP104" s="675"/>
      <c r="BQ104" s="675"/>
      <c r="BR104" s="675"/>
      <c r="BS104" s="676"/>
    </row>
    <row r="105" spans="1:71" ht="15" customHeight="1" x14ac:dyDescent="0.15">
      <c r="A105" s="665"/>
      <c r="B105" s="611"/>
      <c r="C105" s="634"/>
      <c r="D105" s="596" t="s">
        <v>37</v>
      </c>
      <c r="E105" s="608"/>
      <c r="F105" s="608"/>
      <c r="G105" s="608"/>
      <c r="H105" s="608"/>
      <c r="I105" s="608"/>
      <c r="J105" s="608"/>
      <c r="K105" s="608"/>
      <c r="L105" s="608"/>
      <c r="M105" s="608"/>
      <c r="N105" s="609"/>
      <c r="O105" s="628"/>
      <c r="P105" s="629"/>
      <c r="Q105" s="629"/>
      <c r="R105" s="629"/>
      <c r="S105" s="629"/>
      <c r="T105" s="629"/>
      <c r="U105" s="629"/>
      <c r="V105" s="574" t="s">
        <v>34</v>
      </c>
      <c r="W105" s="575"/>
      <c r="X105" s="628"/>
      <c r="Y105" s="629"/>
      <c r="Z105" s="629"/>
      <c r="AA105" s="629"/>
      <c r="AB105" s="629"/>
      <c r="AC105" s="629"/>
      <c r="AD105" s="629"/>
      <c r="AE105" s="574" t="s">
        <v>34</v>
      </c>
      <c r="AF105" s="575"/>
      <c r="AG105" s="573"/>
      <c r="AH105" s="574"/>
      <c r="AI105" s="574"/>
      <c r="AJ105" s="574"/>
      <c r="AK105" s="574"/>
      <c r="AL105" s="574"/>
      <c r="AM105" s="574"/>
      <c r="AN105" s="574"/>
      <c r="AO105" s="574"/>
      <c r="AP105" s="574"/>
      <c r="AQ105" s="574"/>
      <c r="AR105" s="574"/>
      <c r="AS105" s="574"/>
      <c r="AT105" s="574" t="s">
        <v>34</v>
      </c>
      <c r="AU105" s="575"/>
      <c r="AV105" s="573"/>
      <c r="AW105" s="574"/>
      <c r="AX105" s="574"/>
      <c r="AY105" s="574"/>
      <c r="AZ105" s="574"/>
      <c r="BA105" s="574"/>
      <c r="BB105" s="574" t="s">
        <v>34</v>
      </c>
      <c r="BC105" s="575"/>
      <c r="BD105" s="573"/>
      <c r="BE105" s="574"/>
      <c r="BF105" s="574"/>
      <c r="BG105" s="574"/>
      <c r="BH105" s="574"/>
      <c r="BI105" s="574"/>
      <c r="BJ105" s="574"/>
      <c r="BK105" s="574" t="s">
        <v>34</v>
      </c>
      <c r="BL105" s="575"/>
      <c r="BM105" s="674"/>
      <c r="BN105" s="675"/>
      <c r="BO105" s="675"/>
      <c r="BP105" s="675"/>
      <c r="BQ105" s="675"/>
      <c r="BR105" s="675"/>
      <c r="BS105" s="676"/>
    </row>
    <row r="106" spans="1:71" ht="15" customHeight="1" x14ac:dyDescent="0.15">
      <c r="A106" s="665"/>
      <c r="B106" s="611"/>
      <c r="C106" s="635"/>
      <c r="D106" s="596" t="s">
        <v>38</v>
      </c>
      <c r="E106" s="608"/>
      <c r="F106" s="608"/>
      <c r="G106" s="608"/>
      <c r="H106" s="608"/>
      <c r="I106" s="608"/>
      <c r="J106" s="608"/>
      <c r="K106" s="608"/>
      <c r="L106" s="608"/>
      <c r="M106" s="608"/>
      <c r="N106" s="609"/>
      <c r="O106" s="628"/>
      <c r="P106" s="629"/>
      <c r="Q106" s="629"/>
      <c r="R106" s="629"/>
      <c r="S106" s="629"/>
      <c r="T106" s="629"/>
      <c r="U106" s="629"/>
      <c r="V106" s="574" t="s">
        <v>34</v>
      </c>
      <c r="W106" s="575"/>
      <c r="X106" s="628"/>
      <c r="Y106" s="629"/>
      <c r="Z106" s="629"/>
      <c r="AA106" s="629"/>
      <c r="AB106" s="629"/>
      <c r="AC106" s="629"/>
      <c r="AD106" s="629"/>
      <c r="AE106" s="574" t="s">
        <v>34</v>
      </c>
      <c r="AF106" s="575"/>
      <c r="AG106" s="573"/>
      <c r="AH106" s="574"/>
      <c r="AI106" s="574"/>
      <c r="AJ106" s="574"/>
      <c r="AK106" s="574"/>
      <c r="AL106" s="574"/>
      <c r="AM106" s="574"/>
      <c r="AN106" s="574"/>
      <c r="AO106" s="574"/>
      <c r="AP106" s="574"/>
      <c r="AQ106" s="574"/>
      <c r="AR106" s="574"/>
      <c r="AS106" s="574"/>
      <c r="AT106" s="574" t="s">
        <v>34</v>
      </c>
      <c r="AU106" s="575"/>
      <c r="AV106" s="573"/>
      <c r="AW106" s="574"/>
      <c r="AX106" s="574"/>
      <c r="AY106" s="574"/>
      <c r="AZ106" s="574"/>
      <c r="BA106" s="574"/>
      <c r="BB106" s="574" t="s">
        <v>34</v>
      </c>
      <c r="BC106" s="575"/>
      <c r="BD106" s="573"/>
      <c r="BE106" s="574"/>
      <c r="BF106" s="574"/>
      <c r="BG106" s="574"/>
      <c r="BH106" s="574"/>
      <c r="BI106" s="574"/>
      <c r="BJ106" s="574"/>
      <c r="BK106" s="574" t="s">
        <v>34</v>
      </c>
      <c r="BL106" s="575"/>
      <c r="BM106" s="674"/>
      <c r="BN106" s="675"/>
      <c r="BO106" s="675"/>
      <c r="BP106" s="675"/>
      <c r="BQ106" s="675"/>
      <c r="BR106" s="675"/>
      <c r="BS106" s="676"/>
    </row>
    <row r="107" spans="1:71" ht="15" customHeight="1" x14ac:dyDescent="0.15">
      <c r="A107" s="665"/>
      <c r="B107" s="610" t="s">
        <v>39</v>
      </c>
      <c r="C107" s="596" t="s">
        <v>40</v>
      </c>
      <c r="D107" s="613"/>
      <c r="E107" s="613"/>
      <c r="F107" s="613"/>
      <c r="G107" s="613"/>
      <c r="H107" s="613"/>
      <c r="I107" s="614"/>
      <c r="J107" s="596" t="s">
        <v>41</v>
      </c>
      <c r="K107" s="597"/>
      <c r="L107" s="597"/>
      <c r="M107" s="597"/>
      <c r="N107" s="597"/>
      <c r="O107" s="597"/>
      <c r="P107" s="597"/>
      <c r="Q107" s="597"/>
      <c r="R107" s="597"/>
      <c r="S107" s="597"/>
      <c r="T107" s="597"/>
      <c r="U107" s="598"/>
      <c r="V107" s="596" t="s">
        <v>42</v>
      </c>
      <c r="W107" s="597"/>
      <c r="X107" s="597"/>
      <c r="Y107" s="597"/>
      <c r="Z107" s="597"/>
      <c r="AA107" s="597"/>
      <c r="AB107" s="597"/>
      <c r="AC107" s="597"/>
      <c r="AD107" s="597"/>
      <c r="AE107" s="597"/>
      <c r="AF107" s="597"/>
      <c r="AG107" s="598"/>
      <c r="AH107" s="411"/>
      <c r="AI107" s="377"/>
      <c r="AJ107" s="377"/>
      <c r="AK107" s="377"/>
      <c r="AL107" s="377"/>
      <c r="AM107" s="377"/>
      <c r="AN107" s="377"/>
      <c r="AO107" s="377"/>
      <c r="AP107" s="377"/>
      <c r="AQ107" s="377"/>
      <c r="AR107" s="377"/>
      <c r="AS107" s="377"/>
      <c r="AT107" s="377"/>
      <c r="AU107" s="377"/>
      <c r="AV107" s="412"/>
      <c r="AW107" s="412"/>
      <c r="AX107" s="412"/>
      <c r="AY107" s="412"/>
      <c r="AZ107" s="412"/>
      <c r="BA107" s="412"/>
      <c r="BB107" s="412"/>
      <c r="BC107" s="412"/>
      <c r="BD107" s="412"/>
      <c r="BE107" s="412"/>
      <c r="BF107" s="412"/>
      <c r="BG107" s="412"/>
      <c r="BH107" s="412"/>
      <c r="BI107" s="412"/>
      <c r="BJ107" s="412"/>
      <c r="BK107" s="412"/>
      <c r="BL107" s="413"/>
      <c r="BM107" s="674"/>
      <c r="BN107" s="675"/>
      <c r="BO107" s="675"/>
      <c r="BP107" s="675"/>
      <c r="BQ107" s="675"/>
      <c r="BR107" s="675"/>
      <c r="BS107" s="676"/>
    </row>
    <row r="108" spans="1:71" ht="11.25" customHeight="1" x14ac:dyDescent="0.15">
      <c r="A108" s="665"/>
      <c r="B108" s="667"/>
      <c r="C108" s="589" t="s">
        <v>43</v>
      </c>
      <c r="D108" s="615"/>
      <c r="E108" s="615"/>
      <c r="F108" s="615"/>
      <c r="G108" s="615"/>
      <c r="H108" s="615"/>
      <c r="I108" s="616"/>
      <c r="J108" s="622"/>
      <c r="K108" s="623"/>
      <c r="L108" s="623"/>
      <c r="M108" s="623"/>
      <c r="N108" s="623"/>
      <c r="O108" s="623"/>
      <c r="P108" s="623"/>
      <c r="Q108" s="623"/>
      <c r="R108" s="623"/>
      <c r="S108" s="623"/>
      <c r="T108" s="623" t="s">
        <v>302</v>
      </c>
      <c r="U108" s="626"/>
      <c r="V108" s="622"/>
      <c r="W108" s="623"/>
      <c r="X108" s="623"/>
      <c r="Y108" s="623"/>
      <c r="Z108" s="623"/>
      <c r="AA108" s="623"/>
      <c r="AB108" s="623"/>
      <c r="AC108" s="623"/>
      <c r="AD108" s="623"/>
      <c r="AE108" s="623"/>
      <c r="AF108" s="623" t="s">
        <v>309</v>
      </c>
      <c r="AG108" s="626"/>
      <c r="AH108" s="414"/>
      <c r="AI108" s="415"/>
      <c r="AJ108" s="415"/>
      <c r="AK108" s="415"/>
      <c r="AL108" s="415"/>
      <c r="AM108" s="415"/>
      <c r="AN108" s="415"/>
      <c r="AO108" s="415"/>
      <c r="AP108" s="415"/>
      <c r="AQ108" s="415"/>
      <c r="AR108" s="415"/>
      <c r="AS108" s="415"/>
      <c r="AT108" s="415"/>
      <c r="AU108" s="404"/>
      <c r="AV108" s="334"/>
      <c r="AW108" s="334"/>
      <c r="AX108" s="334"/>
      <c r="AY108" s="334"/>
      <c r="AZ108" s="334"/>
      <c r="BA108" s="334"/>
      <c r="BB108" s="334"/>
      <c r="BC108" s="334"/>
      <c r="BD108" s="334"/>
      <c r="BE108" s="334"/>
      <c r="BF108" s="334"/>
      <c r="BG108" s="334"/>
      <c r="BH108" s="334"/>
      <c r="BI108" s="334"/>
      <c r="BJ108" s="334"/>
      <c r="BK108" s="334"/>
      <c r="BL108" s="416"/>
      <c r="BM108" s="674"/>
      <c r="BN108" s="675"/>
      <c r="BO108" s="675"/>
      <c r="BP108" s="675"/>
      <c r="BQ108" s="675"/>
      <c r="BR108" s="675"/>
      <c r="BS108" s="676"/>
    </row>
    <row r="109" spans="1:71" ht="11.25" customHeight="1" x14ac:dyDescent="0.15">
      <c r="A109" s="665"/>
      <c r="B109" s="667"/>
      <c r="C109" s="617"/>
      <c r="D109" s="572"/>
      <c r="E109" s="572"/>
      <c r="F109" s="572"/>
      <c r="G109" s="572"/>
      <c r="H109" s="572"/>
      <c r="I109" s="618"/>
      <c r="J109" s="624"/>
      <c r="K109" s="625"/>
      <c r="L109" s="625"/>
      <c r="M109" s="625"/>
      <c r="N109" s="625"/>
      <c r="O109" s="625"/>
      <c r="P109" s="625"/>
      <c r="Q109" s="625"/>
      <c r="R109" s="625"/>
      <c r="S109" s="625"/>
      <c r="T109" s="625"/>
      <c r="U109" s="627"/>
      <c r="V109" s="624"/>
      <c r="W109" s="625"/>
      <c r="X109" s="625"/>
      <c r="Y109" s="625"/>
      <c r="Z109" s="625"/>
      <c r="AA109" s="625"/>
      <c r="AB109" s="625"/>
      <c r="AC109" s="625"/>
      <c r="AD109" s="625"/>
      <c r="AE109" s="625"/>
      <c r="AF109" s="625"/>
      <c r="AG109" s="627"/>
      <c r="AH109" s="414"/>
      <c r="AI109" s="415"/>
      <c r="AJ109" s="415"/>
      <c r="AK109" s="415"/>
      <c r="AL109" s="415"/>
      <c r="AM109" s="415"/>
      <c r="AN109" s="415"/>
      <c r="AO109" s="415"/>
      <c r="AP109" s="415"/>
      <c r="AQ109" s="415"/>
      <c r="AR109" s="415"/>
      <c r="AS109" s="415"/>
      <c r="AT109" s="415"/>
      <c r="AU109" s="404"/>
      <c r="AV109" s="334"/>
      <c r="AW109" s="334"/>
      <c r="AX109" s="334"/>
      <c r="AY109" s="334"/>
      <c r="AZ109" s="334"/>
      <c r="BA109" s="334"/>
      <c r="BB109" s="334"/>
      <c r="BC109" s="334"/>
      <c r="BD109" s="334"/>
      <c r="BE109" s="334"/>
      <c r="BF109" s="334"/>
      <c r="BG109" s="334"/>
      <c r="BH109" s="334"/>
      <c r="BI109" s="334"/>
      <c r="BJ109" s="334"/>
      <c r="BK109" s="334"/>
      <c r="BL109" s="416"/>
      <c r="BM109" s="674"/>
      <c r="BN109" s="675"/>
      <c r="BO109" s="675"/>
      <c r="BP109" s="675"/>
      <c r="BQ109" s="675"/>
      <c r="BR109" s="675"/>
      <c r="BS109" s="676"/>
    </row>
    <row r="110" spans="1:71" ht="11.25" customHeight="1" x14ac:dyDescent="0.15">
      <c r="A110" s="665"/>
      <c r="B110" s="667"/>
      <c r="C110" s="589" t="s">
        <v>44</v>
      </c>
      <c r="D110" s="615"/>
      <c r="E110" s="615"/>
      <c r="F110" s="615"/>
      <c r="G110" s="615"/>
      <c r="H110" s="615"/>
      <c r="I110" s="616"/>
      <c r="J110" s="622"/>
      <c r="K110" s="623"/>
      <c r="L110" s="623"/>
      <c r="M110" s="623"/>
      <c r="N110" s="623"/>
      <c r="O110" s="623"/>
      <c r="P110" s="623"/>
      <c r="Q110" s="623"/>
      <c r="R110" s="623"/>
      <c r="S110" s="623"/>
      <c r="T110" s="623" t="s">
        <v>113</v>
      </c>
      <c r="U110" s="626"/>
      <c r="V110" s="622"/>
      <c r="W110" s="623"/>
      <c r="X110" s="623"/>
      <c r="Y110" s="623"/>
      <c r="Z110" s="623"/>
      <c r="AA110" s="623"/>
      <c r="AB110" s="623"/>
      <c r="AC110" s="623"/>
      <c r="AD110" s="623"/>
      <c r="AE110" s="623"/>
      <c r="AF110" s="623" t="s">
        <v>309</v>
      </c>
      <c r="AG110" s="626"/>
      <c r="AH110" s="414"/>
      <c r="AI110" s="415"/>
      <c r="AJ110" s="415"/>
      <c r="AK110" s="415"/>
      <c r="AL110" s="415"/>
      <c r="AM110" s="415"/>
      <c r="AN110" s="415"/>
      <c r="AO110" s="415"/>
      <c r="AP110" s="415"/>
      <c r="AQ110" s="415"/>
      <c r="AR110" s="415"/>
      <c r="AS110" s="415"/>
      <c r="AT110" s="415"/>
      <c r="AU110" s="404"/>
      <c r="AV110" s="334"/>
      <c r="AW110" s="334"/>
      <c r="AX110" s="334"/>
      <c r="AY110" s="334"/>
      <c r="AZ110" s="334"/>
      <c r="BA110" s="334"/>
      <c r="BB110" s="334"/>
      <c r="BC110" s="334"/>
      <c r="BD110" s="334"/>
      <c r="BE110" s="334"/>
      <c r="BF110" s="334"/>
      <c r="BG110" s="334"/>
      <c r="BH110" s="334"/>
      <c r="BI110" s="334"/>
      <c r="BJ110" s="334"/>
      <c r="BK110" s="334"/>
      <c r="BL110" s="416"/>
      <c r="BM110" s="674"/>
      <c r="BN110" s="675"/>
      <c r="BO110" s="675"/>
      <c r="BP110" s="675"/>
      <c r="BQ110" s="675"/>
      <c r="BR110" s="675"/>
      <c r="BS110" s="676"/>
    </row>
    <row r="111" spans="1:71" ht="11.25" customHeight="1" x14ac:dyDescent="0.15">
      <c r="A111" s="665"/>
      <c r="B111" s="667"/>
      <c r="C111" s="617"/>
      <c r="D111" s="572"/>
      <c r="E111" s="572"/>
      <c r="F111" s="572"/>
      <c r="G111" s="572"/>
      <c r="H111" s="572"/>
      <c r="I111" s="618"/>
      <c r="J111" s="624"/>
      <c r="K111" s="625"/>
      <c r="L111" s="625"/>
      <c r="M111" s="625"/>
      <c r="N111" s="625"/>
      <c r="O111" s="625"/>
      <c r="P111" s="625"/>
      <c r="Q111" s="625"/>
      <c r="R111" s="625"/>
      <c r="S111" s="625"/>
      <c r="T111" s="625"/>
      <c r="U111" s="627"/>
      <c r="V111" s="624"/>
      <c r="W111" s="625"/>
      <c r="X111" s="625"/>
      <c r="Y111" s="625"/>
      <c r="Z111" s="625"/>
      <c r="AA111" s="625"/>
      <c r="AB111" s="625"/>
      <c r="AC111" s="625"/>
      <c r="AD111" s="625"/>
      <c r="AE111" s="625"/>
      <c r="AF111" s="625"/>
      <c r="AG111" s="627"/>
      <c r="AH111" s="414"/>
      <c r="AI111" s="415"/>
      <c r="AJ111" s="415"/>
      <c r="AK111" s="415"/>
      <c r="AL111" s="415"/>
      <c r="AM111" s="415"/>
      <c r="AN111" s="415"/>
      <c r="AO111" s="415"/>
      <c r="AP111" s="415"/>
      <c r="AQ111" s="415"/>
      <c r="AR111" s="415"/>
      <c r="AS111" s="415"/>
      <c r="AT111" s="415"/>
      <c r="AU111" s="404"/>
      <c r="AV111" s="334"/>
      <c r="AW111" s="334"/>
      <c r="AX111" s="334"/>
      <c r="AY111" s="334"/>
      <c r="AZ111" s="334"/>
      <c r="BA111" s="334"/>
      <c r="BB111" s="334"/>
      <c r="BC111" s="334"/>
      <c r="BD111" s="334"/>
      <c r="BE111" s="334"/>
      <c r="BF111" s="334"/>
      <c r="BG111" s="334"/>
      <c r="BH111" s="334"/>
      <c r="BI111" s="334"/>
      <c r="BJ111" s="334"/>
      <c r="BK111" s="334"/>
      <c r="BL111" s="416"/>
      <c r="BM111" s="674"/>
      <c r="BN111" s="675"/>
      <c r="BO111" s="675"/>
      <c r="BP111" s="675"/>
      <c r="BQ111" s="675"/>
      <c r="BR111" s="675"/>
      <c r="BS111" s="676"/>
    </row>
    <row r="112" spans="1:71" ht="15" customHeight="1" x14ac:dyDescent="0.15">
      <c r="A112" s="665"/>
      <c r="B112" s="667"/>
      <c r="C112" s="571" t="s">
        <v>115</v>
      </c>
      <c r="D112" s="572"/>
      <c r="E112" s="572"/>
      <c r="F112" s="572"/>
      <c r="G112" s="572"/>
      <c r="H112" s="572"/>
      <c r="I112" s="572"/>
      <c r="J112" s="573"/>
      <c r="K112" s="574"/>
      <c r="L112" s="574"/>
      <c r="M112" s="574"/>
      <c r="N112" s="574"/>
      <c r="O112" s="574"/>
      <c r="P112" s="574"/>
      <c r="Q112" s="574"/>
      <c r="R112" s="574"/>
      <c r="S112" s="574"/>
      <c r="T112" s="574" t="s">
        <v>113</v>
      </c>
      <c r="U112" s="575"/>
      <c r="V112" s="576"/>
      <c r="W112" s="577"/>
      <c r="X112" s="577"/>
      <c r="Y112" s="577"/>
      <c r="Z112" s="577"/>
      <c r="AA112" s="577"/>
      <c r="AB112" s="577"/>
      <c r="AC112" s="577"/>
      <c r="AD112" s="577"/>
      <c r="AE112" s="577"/>
      <c r="AF112" s="574" t="s">
        <v>309</v>
      </c>
      <c r="AG112" s="575"/>
      <c r="AH112" s="418"/>
      <c r="AI112" s="419"/>
      <c r="AJ112" s="419"/>
      <c r="AK112" s="419"/>
      <c r="AL112" s="419"/>
      <c r="AM112" s="419"/>
      <c r="AN112" s="419"/>
      <c r="AO112" s="419"/>
      <c r="AP112" s="419"/>
      <c r="AQ112" s="419"/>
      <c r="AR112" s="419"/>
      <c r="AS112" s="419"/>
      <c r="AT112" s="419"/>
      <c r="AU112" s="420"/>
      <c r="AV112" s="421"/>
      <c r="AW112" s="421"/>
      <c r="AX112" s="421"/>
      <c r="AY112" s="421"/>
      <c r="AZ112" s="421"/>
      <c r="BA112" s="421"/>
      <c r="BB112" s="421"/>
      <c r="BC112" s="421"/>
      <c r="BD112" s="421"/>
      <c r="BE112" s="421"/>
      <c r="BF112" s="421"/>
      <c r="BG112" s="421"/>
      <c r="BH112" s="421"/>
      <c r="BI112" s="421"/>
      <c r="BJ112" s="421"/>
      <c r="BK112" s="421"/>
      <c r="BL112" s="422"/>
      <c r="BM112" s="674"/>
      <c r="BN112" s="675"/>
      <c r="BO112" s="675"/>
      <c r="BP112" s="675"/>
      <c r="BQ112" s="675"/>
      <c r="BR112" s="675"/>
      <c r="BS112" s="676"/>
    </row>
    <row r="113" spans="1:71" ht="11.25" customHeight="1" x14ac:dyDescent="0.15">
      <c r="A113" s="665"/>
      <c r="B113" s="667"/>
      <c r="C113" s="589" t="s">
        <v>40</v>
      </c>
      <c r="D113" s="586"/>
      <c r="E113" s="586"/>
      <c r="F113" s="586"/>
      <c r="G113" s="586"/>
      <c r="H113" s="586"/>
      <c r="I113" s="587"/>
      <c r="J113" s="589" t="s">
        <v>45</v>
      </c>
      <c r="K113" s="586"/>
      <c r="L113" s="586"/>
      <c r="M113" s="586"/>
      <c r="N113" s="586"/>
      <c r="O113" s="586"/>
      <c r="P113" s="586"/>
      <c r="Q113" s="586"/>
      <c r="R113" s="586"/>
      <c r="S113" s="586"/>
      <c r="T113" s="586"/>
      <c r="U113" s="587"/>
      <c r="V113" s="589" t="s">
        <v>373</v>
      </c>
      <c r="W113" s="586"/>
      <c r="X113" s="586"/>
      <c r="Y113" s="586"/>
      <c r="Z113" s="586"/>
      <c r="AA113" s="586"/>
      <c r="AB113" s="586"/>
      <c r="AC113" s="586"/>
      <c r="AD113" s="586"/>
      <c r="AE113" s="586"/>
      <c r="AF113" s="586"/>
      <c r="AG113" s="586"/>
      <c r="AH113" s="525"/>
      <c r="AI113" s="525"/>
      <c r="AP113" s="525"/>
      <c r="AQ113" s="525"/>
      <c r="AR113" s="525"/>
      <c r="AS113" s="525"/>
      <c r="AT113" s="525"/>
      <c r="AU113" s="525"/>
      <c r="AV113" s="525"/>
      <c r="AW113" s="526"/>
      <c r="AX113" s="424"/>
      <c r="AY113" s="424"/>
      <c r="AZ113" s="424"/>
      <c r="BA113" s="424"/>
      <c r="BB113" s="424"/>
      <c r="BC113" s="424"/>
      <c r="BD113" s="412"/>
      <c r="BE113" s="265"/>
      <c r="BF113" s="265"/>
      <c r="BG113" s="265"/>
      <c r="BH113" s="265"/>
      <c r="BI113" s="265"/>
      <c r="BJ113" s="265"/>
      <c r="BK113" s="265"/>
      <c r="BL113" s="265"/>
      <c r="BM113" s="674"/>
      <c r="BN113" s="675"/>
      <c r="BO113" s="675"/>
      <c r="BP113" s="675"/>
      <c r="BQ113" s="675"/>
      <c r="BR113" s="675"/>
      <c r="BS113" s="676"/>
    </row>
    <row r="114" spans="1:71" ht="10.5" customHeight="1" x14ac:dyDescent="0.15">
      <c r="A114" s="665"/>
      <c r="B114" s="667"/>
      <c r="C114" s="571"/>
      <c r="D114" s="994"/>
      <c r="E114" s="994"/>
      <c r="F114" s="994"/>
      <c r="G114" s="994"/>
      <c r="H114" s="994"/>
      <c r="I114" s="996"/>
      <c r="J114" s="571"/>
      <c r="K114" s="994"/>
      <c r="L114" s="994"/>
      <c r="M114" s="994"/>
      <c r="N114" s="994"/>
      <c r="O114" s="994"/>
      <c r="P114" s="994"/>
      <c r="Q114" s="994"/>
      <c r="R114" s="994"/>
      <c r="S114" s="994"/>
      <c r="T114" s="994"/>
      <c r="U114" s="996"/>
      <c r="V114" s="571"/>
      <c r="W114" s="994"/>
      <c r="X114" s="994"/>
      <c r="Y114" s="994"/>
      <c r="Z114" s="994"/>
      <c r="AA114" s="994"/>
      <c r="AB114" s="994"/>
      <c r="AC114" s="994"/>
      <c r="AD114" s="994"/>
      <c r="AE114" s="994"/>
      <c r="AF114" s="994"/>
      <c r="AG114" s="994"/>
      <c r="AH114" s="991" t="s">
        <v>116</v>
      </c>
      <c r="AI114" s="992"/>
      <c r="AJ114" s="992"/>
      <c r="AK114" s="992"/>
      <c r="AL114" s="992"/>
      <c r="AM114" s="992"/>
      <c r="AN114" s="992"/>
      <c r="AO114" s="992"/>
      <c r="AP114" s="992"/>
      <c r="AQ114" s="992"/>
      <c r="AR114" s="992"/>
      <c r="AS114" s="992"/>
      <c r="AT114" s="992"/>
      <c r="AU114" s="992"/>
      <c r="AV114" s="992"/>
      <c r="AW114" s="993"/>
      <c r="AX114" s="425"/>
      <c r="AY114" s="425"/>
      <c r="AZ114" s="425"/>
      <c r="BA114" s="425"/>
      <c r="BB114" s="425"/>
      <c r="BC114" s="425"/>
      <c r="BD114" s="274"/>
      <c r="BE114" s="274"/>
      <c r="BF114" s="274"/>
      <c r="BG114" s="274"/>
      <c r="BH114" s="274"/>
      <c r="BI114" s="274"/>
      <c r="BJ114" s="274"/>
      <c r="BK114" s="274"/>
      <c r="BL114" s="274"/>
      <c r="BM114" s="674"/>
      <c r="BN114" s="675"/>
      <c r="BO114" s="675"/>
      <c r="BP114" s="675"/>
      <c r="BQ114" s="675"/>
      <c r="BR114" s="675"/>
      <c r="BS114" s="676"/>
    </row>
    <row r="115" spans="1:71" ht="15" customHeight="1" x14ac:dyDescent="0.15">
      <c r="A115" s="665"/>
      <c r="B115" s="667"/>
      <c r="C115" s="596" t="s">
        <v>43</v>
      </c>
      <c r="D115" s="597"/>
      <c r="E115" s="597"/>
      <c r="F115" s="597"/>
      <c r="G115" s="597"/>
      <c r="H115" s="597"/>
      <c r="I115" s="598"/>
      <c r="J115" s="619"/>
      <c r="K115" s="620"/>
      <c r="L115" s="620"/>
      <c r="M115" s="620"/>
      <c r="N115" s="620"/>
      <c r="O115" s="620"/>
      <c r="P115" s="426" t="s">
        <v>117</v>
      </c>
      <c r="Q115" s="584"/>
      <c r="R115" s="584"/>
      <c r="S115" s="426" t="s">
        <v>118</v>
      </c>
      <c r="T115" s="584" t="s">
        <v>119</v>
      </c>
      <c r="U115" s="585"/>
      <c r="V115" s="619"/>
      <c r="W115" s="620"/>
      <c r="X115" s="620"/>
      <c r="Y115" s="620"/>
      <c r="Z115" s="620"/>
      <c r="AA115" s="620"/>
      <c r="AB115" s="426" t="s">
        <v>117</v>
      </c>
      <c r="AC115" s="584"/>
      <c r="AD115" s="584"/>
      <c r="AE115" s="426" t="s">
        <v>118</v>
      </c>
      <c r="AF115" s="584" t="s">
        <v>374</v>
      </c>
      <c r="AG115" s="584"/>
      <c r="AH115" s="989"/>
      <c r="AI115" s="584"/>
      <c r="AJ115" s="584"/>
      <c r="AK115" s="584"/>
      <c r="AL115" s="584"/>
      <c r="AM115" s="584"/>
      <c r="AN115" s="584"/>
      <c r="AO115" s="584"/>
      <c r="AP115" s="584"/>
      <c r="AQ115" s="426" t="s">
        <v>117</v>
      </c>
      <c r="AR115" s="584"/>
      <c r="AS115" s="584"/>
      <c r="AT115" s="584"/>
      <c r="AU115" s="426" t="s">
        <v>118</v>
      </c>
      <c r="AV115" s="584" t="s">
        <v>120</v>
      </c>
      <c r="AW115" s="585"/>
      <c r="AX115" s="427"/>
      <c r="AY115" s="427"/>
      <c r="AZ115" s="428"/>
      <c r="BA115" s="428"/>
      <c r="BB115" s="428"/>
      <c r="BC115" s="429"/>
      <c r="BD115" s="274"/>
      <c r="BE115" s="274"/>
      <c r="BF115" s="274"/>
      <c r="BG115" s="274"/>
      <c r="BH115" s="274"/>
      <c r="BI115" s="274"/>
      <c r="BJ115" s="274"/>
      <c r="BK115" s="274"/>
      <c r="BL115" s="274"/>
      <c r="BM115" s="674"/>
      <c r="BN115" s="675"/>
      <c r="BO115" s="675"/>
      <c r="BP115" s="675"/>
      <c r="BQ115" s="675"/>
      <c r="BR115" s="675"/>
      <c r="BS115" s="676"/>
    </row>
    <row r="116" spans="1:71" ht="15" customHeight="1" x14ac:dyDescent="0.15">
      <c r="A116" s="665"/>
      <c r="B116" s="667"/>
      <c r="C116" s="596" t="s">
        <v>46</v>
      </c>
      <c r="D116" s="597"/>
      <c r="E116" s="597"/>
      <c r="F116" s="597"/>
      <c r="G116" s="597"/>
      <c r="H116" s="597"/>
      <c r="I116" s="598"/>
      <c r="J116" s="619"/>
      <c r="K116" s="620"/>
      <c r="L116" s="620"/>
      <c r="M116" s="620"/>
      <c r="N116" s="620"/>
      <c r="O116" s="620"/>
      <c r="P116" s="426" t="s">
        <v>117</v>
      </c>
      <c r="Q116" s="584"/>
      <c r="R116" s="584"/>
      <c r="S116" s="426" t="s">
        <v>118</v>
      </c>
      <c r="T116" s="584" t="s">
        <v>119</v>
      </c>
      <c r="U116" s="585"/>
      <c r="V116" s="619"/>
      <c r="W116" s="620"/>
      <c r="X116" s="620"/>
      <c r="Y116" s="620"/>
      <c r="Z116" s="620"/>
      <c r="AA116" s="620"/>
      <c r="AB116" s="426" t="s">
        <v>117</v>
      </c>
      <c r="AC116" s="584"/>
      <c r="AD116" s="584"/>
      <c r="AE116" s="426" t="s">
        <v>118</v>
      </c>
      <c r="AF116" s="584" t="s">
        <v>374</v>
      </c>
      <c r="AG116" s="990"/>
      <c r="AH116" s="584"/>
      <c r="AI116" s="584"/>
      <c r="AJ116" s="584"/>
      <c r="AK116" s="584"/>
      <c r="AL116" s="584"/>
      <c r="AM116" s="584"/>
      <c r="AN116" s="584"/>
      <c r="AO116" s="584"/>
      <c r="AP116" s="584"/>
      <c r="AQ116" s="426" t="s">
        <v>117</v>
      </c>
      <c r="AR116" s="584"/>
      <c r="AS116" s="584"/>
      <c r="AT116" s="584"/>
      <c r="AU116" s="426" t="s">
        <v>118</v>
      </c>
      <c r="AV116" s="584" t="s">
        <v>120</v>
      </c>
      <c r="AW116" s="585"/>
      <c r="AX116" s="427"/>
      <c r="AY116" s="427"/>
      <c r="AZ116" s="428"/>
      <c r="BA116" s="428"/>
      <c r="BB116" s="428"/>
      <c r="BC116" s="429"/>
      <c r="BD116" s="274"/>
      <c r="BE116" s="274"/>
      <c r="BF116" s="274"/>
      <c r="BG116" s="274"/>
      <c r="BH116" s="274"/>
      <c r="BI116" s="274"/>
      <c r="BJ116" s="274"/>
      <c r="BK116" s="274"/>
      <c r="BL116" s="274"/>
      <c r="BM116" s="674"/>
      <c r="BN116" s="675"/>
      <c r="BO116" s="675"/>
      <c r="BP116" s="675"/>
      <c r="BQ116" s="675"/>
      <c r="BR116" s="675"/>
      <c r="BS116" s="676"/>
    </row>
    <row r="117" spans="1:71" ht="15" customHeight="1" x14ac:dyDescent="0.15">
      <c r="A117" s="665"/>
      <c r="B117" s="667"/>
      <c r="C117" s="596" t="s">
        <v>115</v>
      </c>
      <c r="D117" s="597"/>
      <c r="E117" s="597"/>
      <c r="F117" s="597"/>
      <c r="G117" s="597"/>
      <c r="H117" s="597"/>
      <c r="I117" s="598"/>
      <c r="J117" s="619"/>
      <c r="K117" s="620"/>
      <c r="L117" s="620"/>
      <c r="M117" s="620"/>
      <c r="N117" s="620"/>
      <c r="O117" s="620"/>
      <c r="P117" s="426" t="s">
        <v>117</v>
      </c>
      <c r="Q117" s="584"/>
      <c r="R117" s="584"/>
      <c r="S117" s="426" t="s">
        <v>118</v>
      </c>
      <c r="T117" s="584" t="s">
        <v>119</v>
      </c>
      <c r="U117" s="585"/>
      <c r="V117" s="619"/>
      <c r="W117" s="620"/>
      <c r="X117" s="620"/>
      <c r="Y117" s="620"/>
      <c r="Z117" s="620"/>
      <c r="AA117" s="620"/>
      <c r="AB117" s="426" t="s">
        <v>117</v>
      </c>
      <c r="AC117" s="584"/>
      <c r="AD117" s="584"/>
      <c r="AE117" s="426" t="s">
        <v>118</v>
      </c>
      <c r="AF117" s="584" t="s">
        <v>374</v>
      </c>
      <c r="AG117" s="584"/>
      <c r="AH117" s="989"/>
      <c r="AI117" s="584"/>
      <c r="AJ117" s="584"/>
      <c r="AK117" s="584"/>
      <c r="AL117" s="584"/>
      <c r="AM117" s="584"/>
      <c r="AN117" s="584"/>
      <c r="AO117" s="584"/>
      <c r="AP117" s="584"/>
      <c r="AQ117" s="426" t="s">
        <v>117</v>
      </c>
      <c r="AR117" s="584"/>
      <c r="AS117" s="584"/>
      <c r="AT117" s="584"/>
      <c r="AU117" s="426" t="s">
        <v>118</v>
      </c>
      <c r="AV117" s="584" t="s">
        <v>120</v>
      </c>
      <c r="AW117" s="585"/>
      <c r="AX117" s="427"/>
      <c r="AY117" s="427"/>
      <c r="AZ117" s="428"/>
      <c r="BA117" s="428"/>
      <c r="BB117" s="428"/>
      <c r="BC117" s="429"/>
      <c r="BD117" s="274"/>
      <c r="BE117" s="274"/>
      <c r="BF117" s="274"/>
      <c r="BG117" s="274"/>
      <c r="BH117" s="274"/>
      <c r="BI117" s="274"/>
      <c r="BJ117" s="274"/>
      <c r="BK117" s="274"/>
      <c r="BL117" s="274"/>
      <c r="BM117" s="674"/>
      <c r="BN117" s="675"/>
      <c r="BO117" s="675"/>
      <c r="BP117" s="675"/>
      <c r="BQ117" s="675"/>
      <c r="BR117" s="675"/>
      <c r="BS117" s="676"/>
    </row>
    <row r="118" spans="1:71" ht="15" customHeight="1" x14ac:dyDescent="0.15">
      <c r="A118" s="665"/>
      <c r="B118" s="995"/>
      <c r="C118" s="596" t="s">
        <v>17</v>
      </c>
      <c r="D118" s="597"/>
      <c r="E118" s="597"/>
      <c r="F118" s="597"/>
      <c r="G118" s="597"/>
      <c r="H118" s="597"/>
      <c r="I118" s="598"/>
      <c r="J118" s="579">
        <f>SUM(J115:O117)</f>
        <v>0</v>
      </c>
      <c r="K118" s="580"/>
      <c r="L118" s="580"/>
      <c r="M118" s="580"/>
      <c r="N118" s="580"/>
      <c r="O118" s="580"/>
      <c r="P118" s="430" t="s">
        <v>117</v>
      </c>
      <c r="Q118" s="581">
        <f>SUM(Q115:R117)</f>
        <v>0</v>
      </c>
      <c r="R118" s="581"/>
      <c r="S118" s="431" t="s">
        <v>118</v>
      </c>
      <c r="T118" s="582" t="s">
        <v>119</v>
      </c>
      <c r="U118" s="583"/>
      <c r="V118" s="579">
        <f>SUM(V115:AA117)</f>
        <v>0</v>
      </c>
      <c r="W118" s="580"/>
      <c r="X118" s="580"/>
      <c r="Y118" s="580"/>
      <c r="Z118" s="580"/>
      <c r="AA118" s="580"/>
      <c r="AB118" s="430" t="s">
        <v>117</v>
      </c>
      <c r="AC118" s="581">
        <f>SUM(AC115:AD117)</f>
        <v>0</v>
      </c>
      <c r="AD118" s="581"/>
      <c r="AE118" s="431" t="s">
        <v>118</v>
      </c>
      <c r="AF118" s="582" t="s">
        <v>310</v>
      </c>
      <c r="AG118" s="988"/>
      <c r="AH118" s="602">
        <f>SUM(AH115:AP117)</f>
        <v>0</v>
      </c>
      <c r="AI118" s="602"/>
      <c r="AJ118" s="602"/>
      <c r="AK118" s="602"/>
      <c r="AL118" s="602"/>
      <c r="AM118" s="602"/>
      <c r="AN118" s="602"/>
      <c r="AO118" s="602"/>
      <c r="AP118" s="602"/>
      <c r="AQ118" s="431" t="s">
        <v>117</v>
      </c>
      <c r="AR118" s="581">
        <f>SUM(AR115:AT117)</f>
        <v>0</v>
      </c>
      <c r="AS118" s="581"/>
      <c r="AT118" s="581"/>
      <c r="AU118" s="431" t="s">
        <v>118</v>
      </c>
      <c r="AV118" s="602" t="s">
        <v>310</v>
      </c>
      <c r="AW118" s="603"/>
      <c r="AX118" s="432"/>
      <c r="AY118" s="432"/>
      <c r="AZ118" s="433"/>
      <c r="BA118" s="433"/>
      <c r="BB118" s="433"/>
      <c r="BC118" s="434"/>
      <c r="BD118" s="255"/>
      <c r="BE118" s="255"/>
      <c r="BF118" s="255"/>
      <c r="BG118" s="255"/>
      <c r="BH118" s="255"/>
      <c r="BI118" s="255"/>
      <c r="BJ118" s="255"/>
      <c r="BK118" s="255"/>
      <c r="BL118" s="255"/>
      <c r="BM118" s="674"/>
      <c r="BN118" s="675"/>
      <c r="BO118" s="675"/>
      <c r="BP118" s="675"/>
      <c r="BQ118" s="675"/>
      <c r="BR118" s="675"/>
      <c r="BS118" s="676"/>
    </row>
    <row r="119" spans="1:71" ht="15" customHeight="1" x14ac:dyDescent="0.15">
      <c r="A119" s="665"/>
      <c r="B119" s="604" t="s">
        <v>311</v>
      </c>
      <c r="C119" s="605"/>
      <c r="D119" s="605"/>
      <c r="E119" s="605"/>
      <c r="F119" s="605"/>
      <c r="G119" s="605"/>
      <c r="H119" s="605"/>
      <c r="I119" s="606"/>
      <c r="J119" s="607" t="s">
        <v>41</v>
      </c>
      <c r="K119" s="608"/>
      <c r="L119" s="608"/>
      <c r="M119" s="608"/>
      <c r="N119" s="608"/>
      <c r="O119" s="608"/>
      <c r="P119" s="608"/>
      <c r="Q119" s="608"/>
      <c r="R119" s="608"/>
      <c r="S119" s="608"/>
      <c r="T119" s="608"/>
      <c r="U119" s="608"/>
      <c r="V119" s="608"/>
      <c r="W119" s="609"/>
      <c r="X119" s="435"/>
      <c r="Y119" s="436"/>
      <c r="Z119" s="436"/>
      <c r="AA119" s="436"/>
      <c r="AB119" s="436"/>
      <c r="AC119" s="436"/>
      <c r="AD119" s="436"/>
      <c r="AE119" s="436"/>
      <c r="AF119" s="436"/>
      <c r="AG119" s="436"/>
      <c r="AH119" s="436"/>
      <c r="AI119" s="437"/>
      <c r="AJ119" s="437"/>
      <c r="AK119" s="438"/>
      <c r="AL119" s="438"/>
      <c r="AM119" s="438"/>
      <c r="AN119" s="438"/>
      <c r="AO119" s="438"/>
      <c r="AP119" s="438"/>
      <c r="AQ119" s="438"/>
      <c r="AR119" s="438"/>
      <c r="AS119" s="438"/>
      <c r="AT119" s="438"/>
      <c r="AU119" s="438"/>
      <c r="AV119" s="438"/>
      <c r="AW119" s="438"/>
      <c r="AX119" s="438"/>
      <c r="AY119" s="438"/>
      <c r="AZ119" s="438"/>
      <c r="BA119" s="438"/>
      <c r="BB119" s="438"/>
      <c r="BC119" s="438"/>
      <c r="BD119" s="439"/>
      <c r="BE119" s="439"/>
      <c r="BF119" s="439"/>
      <c r="BG119" s="439"/>
      <c r="BH119" s="439"/>
      <c r="BI119" s="439"/>
      <c r="BJ119" s="439"/>
      <c r="BK119" s="439"/>
      <c r="BL119" s="440"/>
      <c r="BM119" s="674"/>
      <c r="BN119" s="675"/>
      <c r="BO119" s="675"/>
      <c r="BP119" s="675"/>
      <c r="BQ119" s="675"/>
      <c r="BR119" s="675"/>
      <c r="BS119" s="676"/>
    </row>
    <row r="120" spans="1:71" ht="15" customHeight="1" x14ac:dyDescent="0.15">
      <c r="A120" s="665"/>
      <c r="B120" s="385"/>
      <c r="C120" s="596" t="s">
        <v>121</v>
      </c>
      <c r="D120" s="597"/>
      <c r="E120" s="597"/>
      <c r="F120" s="597"/>
      <c r="G120" s="597"/>
      <c r="H120" s="597"/>
      <c r="I120" s="598"/>
      <c r="J120" s="599"/>
      <c r="K120" s="600"/>
      <c r="L120" s="600"/>
      <c r="M120" s="600"/>
      <c r="N120" s="600"/>
      <c r="O120" s="600"/>
      <c r="P120" s="600"/>
      <c r="Q120" s="600"/>
      <c r="R120" s="600"/>
      <c r="S120" s="600"/>
      <c r="T120" s="600"/>
      <c r="U120" s="600"/>
      <c r="V120" s="574" t="s">
        <v>302</v>
      </c>
      <c r="W120" s="575"/>
      <c r="X120" s="441"/>
      <c r="Y120" s="405"/>
      <c r="Z120" s="405"/>
      <c r="AA120" s="405"/>
      <c r="AB120" s="405"/>
      <c r="AC120" s="405"/>
      <c r="AD120" s="405"/>
      <c r="AE120" s="405"/>
      <c r="AF120" s="405"/>
      <c r="AG120" s="405"/>
      <c r="AH120" s="404"/>
      <c r="AI120" s="405"/>
      <c r="AJ120" s="404"/>
      <c r="AK120" s="407"/>
      <c r="AL120" s="407"/>
      <c r="AM120" s="407"/>
      <c r="AN120" s="407"/>
      <c r="AO120" s="407"/>
      <c r="AP120" s="407"/>
      <c r="AQ120" s="407"/>
      <c r="AR120" s="407"/>
      <c r="AS120" s="407"/>
      <c r="AT120" s="407"/>
      <c r="AU120" s="407"/>
      <c r="AV120" s="407"/>
      <c r="AW120" s="407"/>
      <c r="AX120" s="407"/>
      <c r="AY120" s="407"/>
      <c r="AZ120" s="407"/>
      <c r="BA120" s="407"/>
      <c r="BB120" s="407"/>
      <c r="BC120" s="404"/>
      <c r="BD120" s="442"/>
      <c r="BE120" s="442"/>
      <c r="BF120" s="442"/>
      <c r="BG120" s="442"/>
      <c r="BH120" s="442"/>
      <c r="BI120" s="442"/>
      <c r="BJ120" s="442"/>
      <c r="BK120" s="442"/>
      <c r="BL120" s="443"/>
      <c r="BM120" s="674"/>
      <c r="BN120" s="675"/>
      <c r="BO120" s="675"/>
      <c r="BP120" s="675"/>
      <c r="BQ120" s="675"/>
      <c r="BR120" s="675"/>
      <c r="BS120" s="676"/>
    </row>
    <row r="121" spans="1:71" ht="15" customHeight="1" x14ac:dyDescent="0.15">
      <c r="A121" s="666"/>
      <c r="B121" s="417"/>
      <c r="C121" s="596" t="s">
        <v>122</v>
      </c>
      <c r="D121" s="597"/>
      <c r="E121" s="597"/>
      <c r="F121" s="597"/>
      <c r="G121" s="597"/>
      <c r="H121" s="597"/>
      <c r="I121" s="598"/>
      <c r="J121" s="599"/>
      <c r="K121" s="600"/>
      <c r="L121" s="600"/>
      <c r="M121" s="600"/>
      <c r="N121" s="600"/>
      <c r="O121" s="600"/>
      <c r="P121" s="600"/>
      <c r="Q121" s="600"/>
      <c r="R121" s="600"/>
      <c r="S121" s="600"/>
      <c r="T121" s="600"/>
      <c r="U121" s="600"/>
      <c r="V121" s="574" t="s">
        <v>302</v>
      </c>
      <c r="W121" s="575"/>
      <c r="X121" s="254"/>
      <c r="Y121" s="444"/>
      <c r="Z121" s="444"/>
      <c r="AA121" s="444"/>
      <c r="AB121" s="444"/>
      <c r="AC121" s="444"/>
      <c r="AD121" s="444"/>
      <c r="AE121" s="444"/>
      <c r="AF121" s="444"/>
      <c r="AG121" s="444"/>
      <c r="AH121" s="444"/>
      <c r="AI121" s="444"/>
      <c r="AJ121" s="445"/>
      <c r="AK121" s="408"/>
      <c r="AL121" s="408"/>
      <c r="AM121" s="408"/>
      <c r="AN121" s="408"/>
      <c r="AO121" s="408"/>
      <c r="AP121" s="408"/>
      <c r="AQ121" s="408"/>
      <c r="AR121" s="408"/>
      <c r="AS121" s="408"/>
      <c r="AT121" s="408"/>
      <c r="AU121" s="408"/>
      <c r="AV121" s="408"/>
      <c r="AW121" s="408"/>
      <c r="AX121" s="408"/>
      <c r="AY121" s="408"/>
      <c r="AZ121" s="408"/>
      <c r="BA121" s="408"/>
      <c r="BB121" s="408"/>
      <c r="BC121" s="445"/>
      <c r="BD121" s="446"/>
      <c r="BE121" s="446"/>
      <c r="BF121" s="446"/>
      <c r="BG121" s="446"/>
      <c r="BH121" s="446"/>
      <c r="BI121" s="446"/>
      <c r="BJ121" s="446"/>
      <c r="BK121" s="446"/>
      <c r="BL121" s="447"/>
      <c r="BM121" s="677"/>
      <c r="BN121" s="678"/>
      <c r="BO121" s="678"/>
      <c r="BP121" s="678"/>
      <c r="BQ121" s="678"/>
      <c r="BR121" s="678"/>
      <c r="BS121" s="679"/>
    </row>
    <row r="122" spans="1:71" s="4" customFormat="1" ht="15" customHeight="1" x14ac:dyDescent="0.15">
      <c r="B122" s="561" t="s">
        <v>578</v>
      </c>
      <c r="C122" s="28"/>
      <c r="D122" s="172"/>
      <c r="E122" s="172"/>
      <c r="F122" s="172"/>
      <c r="G122" s="172"/>
      <c r="H122" s="172"/>
      <c r="I122" s="172"/>
      <c r="J122" s="172"/>
      <c r="K122" s="173"/>
      <c r="L122" s="171"/>
      <c r="M122" s="171"/>
      <c r="N122" s="171"/>
      <c r="O122" s="171"/>
      <c r="P122" s="171"/>
      <c r="Q122" s="171"/>
      <c r="R122" s="171"/>
      <c r="S122" s="171"/>
      <c r="T122" s="173"/>
      <c r="AC122" s="171"/>
      <c r="AD122" s="171"/>
      <c r="AE122" s="171"/>
      <c r="AF122" s="171"/>
      <c r="AG122" s="171"/>
      <c r="AH122" s="171"/>
      <c r="AI122" s="173"/>
      <c r="BJ122" s="174"/>
      <c r="BK122" s="174"/>
      <c r="BL122" s="174"/>
      <c r="BM122" s="174"/>
      <c r="BN122" s="174"/>
      <c r="BO122" s="174"/>
      <c r="BP122" s="174"/>
    </row>
    <row r="123" spans="1:71" s="223" customFormat="1" x14ac:dyDescent="0.15">
      <c r="B123" s="448" t="s">
        <v>123</v>
      </c>
    </row>
    <row r="124" spans="1:71" s="223" customFormat="1" ht="13.5" customHeight="1" x14ac:dyDescent="0.15">
      <c r="D124" s="449" t="s">
        <v>124</v>
      </c>
    </row>
    <row r="125" spans="1:71" s="223" customFormat="1" x14ac:dyDescent="0.15">
      <c r="D125" s="222" t="s">
        <v>496</v>
      </c>
    </row>
    <row r="126" spans="1:71" s="223" customFormat="1" x14ac:dyDescent="0.15">
      <c r="D126" s="222" t="s">
        <v>412</v>
      </c>
      <c r="E126" s="222"/>
    </row>
    <row r="127" spans="1:71" s="223" customFormat="1" x14ac:dyDescent="0.15">
      <c r="D127" s="222" t="s">
        <v>312</v>
      </c>
      <c r="E127" s="222"/>
    </row>
    <row r="128" spans="1:71" s="223" customFormat="1" x14ac:dyDescent="0.15">
      <c r="D128" s="222" t="s">
        <v>313</v>
      </c>
    </row>
    <row r="129" spans="1:71" s="223" customFormat="1" x14ac:dyDescent="0.15">
      <c r="D129" s="222" t="s">
        <v>314</v>
      </c>
      <c r="E129" s="222"/>
    </row>
    <row r="130" spans="1:71" s="223" customFormat="1" x14ac:dyDescent="0.15">
      <c r="D130" s="222" t="s">
        <v>315</v>
      </c>
    </row>
    <row r="131" spans="1:71" s="223" customFormat="1" x14ac:dyDescent="0.15">
      <c r="D131" s="222" t="s">
        <v>125</v>
      </c>
      <c r="E131" s="222"/>
    </row>
    <row r="132" spans="1:71" s="223" customFormat="1" x14ac:dyDescent="0.15">
      <c r="D132" s="449" t="s">
        <v>316</v>
      </c>
    </row>
    <row r="133" spans="1:71" s="223" customFormat="1" x14ac:dyDescent="0.15">
      <c r="D133" s="222" t="s">
        <v>126</v>
      </c>
    </row>
    <row r="134" spans="1:71" s="223" customFormat="1" ht="13.5" customHeight="1" x14ac:dyDescent="0.15">
      <c r="D134" s="527" t="s">
        <v>375</v>
      </c>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2"/>
      <c r="AA134" s="222"/>
      <c r="AB134" s="222"/>
      <c r="AC134" s="222"/>
      <c r="AD134" s="222"/>
      <c r="AE134" s="222"/>
      <c r="AF134" s="222"/>
      <c r="AG134" s="222"/>
      <c r="AH134" s="222"/>
      <c r="AI134" s="222"/>
      <c r="AJ134" s="222"/>
      <c r="AK134" s="222"/>
      <c r="AL134" s="222"/>
      <c r="AM134" s="222"/>
      <c r="AN134" s="222"/>
      <c r="AO134" s="222"/>
      <c r="AP134" s="222"/>
      <c r="AQ134" s="222"/>
      <c r="AR134" s="222"/>
      <c r="AS134" s="222"/>
      <c r="AT134" s="222"/>
      <c r="AU134" s="222"/>
      <c r="AV134" s="222"/>
      <c r="AW134" s="222"/>
      <c r="AX134" s="222"/>
      <c r="AY134" s="222"/>
      <c r="AZ134" s="221"/>
      <c r="BA134" s="221"/>
      <c r="BB134" s="221"/>
      <c r="BC134" s="221"/>
      <c r="BD134" s="221"/>
      <c r="BE134" s="221"/>
      <c r="BF134" s="221"/>
      <c r="BG134" s="221"/>
      <c r="BH134" s="221"/>
      <c r="BI134" s="221"/>
      <c r="BJ134" s="221"/>
      <c r="BK134" s="221"/>
      <c r="BL134" s="221"/>
      <c r="BM134" s="221"/>
      <c r="BN134" s="221"/>
      <c r="BO134" s="221"/>
      <c r="BP134" s="221"/>
      <c r="BQ134" s="221"/>
      <c r="BR134" s="237"/>
      <c r="BS134" s="237"/>
    </row>
    <row r="135" spans="1:71" s="223" customFormat="1" ht="13.5" customHeight="1" x14ac:dyDescent="0.15">
      <c r="D135" s="528" t="s">
        <v>376</v>
      </c>
      <c r="E135" s="529"/>
      <c r="F135" s="529"/>
      <c r="G135" s="529"/>
      <c r="H135" s="529"/>
      <c r="I135" s="529"/>
      <c r="J135" s="529"/>
      <c r="K135" s="529"/>
      <c r="L135" s="529"/>
      <c r="M135" s="529"/>
      <c r="N135" s="529"/>
      <c r="O135" s="529"/>
      <c r="P135" s="529"/>
      <c r="Q135" s="529"/>
      <c r="R135" s="529"/>
      <c r="S135" s="529"/>
      <c r="T135" s="529"/>
      <c r="U135" s="529"/>
      <c r="V135" s="529"/>
      <c r="W135" s="529"/>
      <c r="X135" s="529"/>
      <c r="Y135" s="529"/>
      <c r="Z135" s="529"/>
      <c r="AA135" s="529"/>
      <c r="AB135" s="529"/>
      <c r="AC135" s="529"/>
      <c r="AD135" s="529"/>
      <c r="AE135" s="529"/>
      <c r="AF135" s="529"/>
      <c r="AG135" s="529"/>
      <c r="AH135" s="529"/>
      <c r="AI135" s="529"/>
      <c r="AJ135" s="529"/>
      <c r="AK135" s="529"/>
      <c r="AL135" s="529"/>
      <c r="AM135" s="529"/>
      <c r="AN135" s="529"/>
      <c r="AO135" s="529"/>
      <c r="AP135" s="529"/>
      <c r="AQ135" s="529"/>
      <c r="AR135" s="529"/>
      <c r="AS135" s="529"/>
      <c r="AT135" s="529"/>
      <c r="AU135" s="529"/>
      <c r="AV135" s="529"/>
      <c r="AW135" s="529"/>
      <c r="AX135" s="529"/>
      <c r="AY135" s="529"/>
      <c r="AZ135" s="237"/>
      <c r="BA135" s="237"/>
      <c r="BB135" s="237"/>
      <c r="BC135" s="237"/>
      <c r="BD135" s="530"/>
      <c r="BE135" s="237"/>
      <c r="BF135" s="237"/>
      <c r="BG135" s="237"/>
      <c r="BH135" s="237"/>
      <c r="BI135" s="237"/>
      <c r="BJ135" s="237"/>
      <c r="BK135" s="237"/>
      <c r="BL135" s="237"/>
      <c r="BM135" s="237"/>
      <c r="BN135" s="237"/>
      <c r="BO135" s="237"/>
      <c r="BP135" s="237"/>
      <c r="BQ135" s="237"/>
      <c r="BR135" s="237"/>
      <c r="BS135" s="237"/>
    </row>
    <row r="136" spans="1:71" s="223" customFormat="1" ht="13.5" customHeight="1" x14ac:dyDescent="0.15">
      <c r="D136" s="531" t="s">
        <v>377</v>
      </c>
      <c r="E136" s="529"/>
      <c r="F136" s="529"/>
      <c r="G136" s="529"/>
      <c r="H136" s="529"/>
      <c r="I136" s="529"/>
      <c r="J136" s="529"/>
      <c r="K136" s="529"/>
      <c r="L136" s="529"/>
      <c r="M136" s="529"/>
      <c r="N136" s="529"/>
      <c r="O136" s="529"/>
      <c r="P136" s="529"/>
      <c r="Q136" s="529"/>
      <c r="R136" s="529"/>
      <c r="S136" s="529"/>
      <c r="T136" s="529"/>
      <c r="U136" s="529"/>
      <c r="V136" s="529"/>
      <c r="W136" s="529"/>
      <c r="X136" s="529"/>
      <c r="Y136" s="529"/>
      <c r="Z136" s="529"/>
      <c r="AA136" s="529"/>
      <c r="AB136" s="529"/>
      <c r="AC136" s="529"/>
      <c r="AD136" s="529"/>
      <c r="AE136" s="529"/>
      <c r="AF136" s="529"/>
      <c r="AG136" s="529"/>
      <c r="AH136" s="529"/>
      <c r="AI136" s="529"/>
      <c r="AJ136" s="529"/>
      <c r="AK136" s="529"/>
      <c r="AL136" s="529"/>
      <c r="AM136" s="529"/>
      <c r="AN136" s="529"/>
      <c r="AO136" s="529"/>
      <c r="AP136" s="529"/>
      <c r="AQ136" s="529"/>
      <c r="AR136" s="529"/>
      <c r="AS136" s="529"/>
      <c r="AT136" s="529"/>
      <c r="AU136" s="529"/>
      <c r="AV136" s="529"/>
      <c r="AW136" s="529"/>
      <c r="AX136" s="529"/>
      <c r="AY136" s="529"/>
      <c r="AZ136" s="237"/>
      <c r="BA136" s="237"/>
      <c r="BB136" s="237"/>
      <c r="BC136" s="237"/>
      <c r="BD136" s="237"/>
      <c r="BE136" s="237"/>
      <c r="BF136" s="237"/>
      <c r="BG136" s="237"/>
      <c r="BH136" s="237"/>
      <c r="BI136" s="237"/>
      <c r="BJ136" s="237"/>
      <c r="BK136" s="237"/>
      <c r="BL136" s="237"/>
      <c r="BM136" s="237"/>
      <c r="BN136" s="237"/>
      <c r="BO136" s="237"/>
      <c r="BP136" s="237"/>
      <c r="BQ136" s="237"/>
      <c r="BR136" s="237"/>
      <c r="BS136" s="237"/>
    </row>
    <row r="137" spans="1:71" s="223" customFormat="1" x14ac:dyDescent="0.15">
      <c r="D137" s="531" t="s">
        <v>378</v>
      </c>
      <c r="E137" s="529"/>
      <c r="F137" s="529"/>
      <c r="G137" s="529"/>
      <c r="H137" s="529"/>
      <c r="I137" s="529"/>
      <c r="J137" s="529"/>
      <c r="K137" s="529"/>
      <c r="L137" s="529"/>
      <c r="M137" s="529"/>
      <c r="N137" s="529"/>
      <c r="O137" s="529"/>
      <c r="P137" s="529"/>
      <c r="Q137" s="529"/>
      <c r="R137" s="529"/>
      <c r="S137" s="529"/>
      <c r="T137" s="529"/>
      <c r="U137" s="529"/>
      <c r="V137" s="529"/>
      <c r="W137" s="529"/>
      <c r="X137" s="529"/>
      <c r="Y137" s="529"/>
      <c r="Z137" s="529"/>
      <c r="AA137" s="529"/>
      <c r="AB137" s="529"/>
      <c r="AC137" s="529"/>
      <c r="AD137" s="529"/>
      <c r="AE137" s="529"/>
      <c r="AF137" s="529"/>
      <c r="AG137" s="529"/>
      <c r="AH137" s="529"/>
      <c r="AI137" s="529"/>
      <c r="AJ137" s="529"/>
      <c r="AK137" s="529"/>
      <c r="AL137" s="529"/>
      <c r="AM137" s="529"/>
      <c r="AN137" s="529"/>
      <c r="AO137" s="529"/>
      <c r="AP137" s="529"/>
      <c r="AQ137" s="529"/>
      <c r="AR137" s="529"/>
      <c r="AS137" s="529"/>
      <c r="AT137" s="529"/>
      <c r="AU137" s="529"/>
      <c r="AV137" s="529"/>
      <c r="AW137" s="529"/>
      <c r="AX137" s="529"/>
      <c r="AY137" s="529"/>
      <c r="AZ137" s="529"/>
      <c r="BA137" s="529"/>
      <c r="BB137" s="529"/>
      <c r="BC137" s="529"/>
      <c r="BD137" s="529"/>
      <c r="BE137" s="529"/>
      <c r="BF137" s="236"/>
      <c r="BG137" s="236"/>
      <c r="BH137" s="236"/>
      <c r="BI137" s="236"/>
      <c r="BJ137" s="236"/>
      <c r="BK137" s="236"/>
      <c r="BL137" s="236"/>
      <c r="BM137" s="236"/>
      <c r="BN137" s="236"/>
      <c r="BO137" s="236"/>
      <c r="BP137" s="236"/>
      <c r="BQ137" s="236"/>
      <c r="BR137" s="236"/>
      <c r="BS137" s="236"/>
    </row>
    <row r="138" spans="1:71" s="223" customFormat="1" x14ac:dyDescent="0.15">
      <c r="A138" s="223" t="s">
        <v>495</v>
      </c>
      <c r="D138" s="531"/>
      <c r="E138" s="227" t="s">
        <v>494</v>
      </c>
      <c r="F138" s="529"/>
      <c r="G138" s="529"/>
      <c r="H138" s="529"/>
      <c r="I138" s="529"/>
      <c r="J138" s="529"/>
      <c r="K138" s="529"/>
      <c r="L138" s="529"/>
      <c r="M138" s="529"/>
      <c r="N138" s="529"/>
      <c r="O138" s="529"/>
      <c r="P138" s="529"/>
      <c r="Q138" s="529"/>
      <c r="R138" s="529"/>
      <c r="S138" s="529"/>
      <c r="T138" s="529"/>
      <c r="U138" s="529"/>
      <c r="V138" s="529"/>
      <c r="W138" s="529"/>
      <c r="X138" s="529"/>
      <c r="Y138" s="529"/>
      <c r="Z138" s="529"/>
      <c r="AA138" s="529"/>
      <c r="AB138" s="529"/>
      <c r="AC138" s="529"/>
      <c r="AD138" s="529"/>
      <c r="AE138" s="529"/>
      <c r="AF138" s="529"/>
      <c r="AG138" s="529"/>
      <c r="AH138" s="529"/>
      <c r="AI138" s="529"/>
      <c r="AJ138" s="529"/>
      <c r="AK138" s="529"/>
      <c r="AL138" s="529"/>
      <c r="AM138" s="529"/>
      <c r="AN138" s="529"/>
      <c r="AO138" s="529"/>
      <c r="AP138" s="529"/>
      <c r="AQ138" s="529"/>
      <c r="AR138" s="529"/>
      <c r="AS138" s="529"/>
      <c r="AT138" s="529"/>
      <c r="AU138" s="529"/>
      <c r="AV138" s="529"/>
      <c r="AW138" s="529"/>
      <c r="AX138" s="529"/>
      <c r="AY138" s="529"/>
      <c r="AZ138" s="529"/>
      <c r="BA138" s="529"/>
      <c r="BB138" s="529"/>
      <c r="BC138" s="529"/>
      <c r="BD138" s="529"/>
      <c r="BE138" s="529"/>
      <c r="BF138" s="236"/>
      <c r="BG138" s="236"/>
      <c r="BH138" s="236"/>
      <c r="BI138" s="236"/>
      <c r="BJ138" s="236"/>
      <c r="BK138" s="236"/>
      <c r="BL138" s="236"/>
      <c r="BM138" s="236"/>
      <c r="BN138" s="236"/>
      <c r="BO138" s="236"/>
      <c r="BP138" s="236"/>
      <c r="BQ138" s="236"/>
      <c r="BR138" s="236"/>
      <c r="BS138" s="236"/>
    </row>
    <row r="139" spans="1:71" s="223" customFormat="1" x14ac:dyDescent="0.15">
      <c r="D139" s="531"/>
      <c r="E139" s="227" t="s">
        <v>493</v>
      </c>
      <c r="F139" s="529"/>
      <c r="G139" s="529"/>
      <c r="H139" s="529"/>
      <c r="I139" s="529"/>
      <c r="J139" s="529"/>
      <c r="K139" s="529"/>
      <c r="L139" s="529"/>
      <c r="M139" s="529"/>
      <c r="N139" s="529"/>
      <c r="O139" s="529"/>
      <c r="P139" s="529"/>
      <c r="Q139" s="529"/>
      <c r="R139" s="529"/>
      <c r="S139" s="529"/>
      <c r="T139" s="529"/>
      <c r="U139" s="529"/>
      <c r="V139" s="529"/>
      <c r="W139" s="529"/>
      <c r="X139" s="529"/>
      <c r="Y139" s="529"/>
      <c r="Z139" s="529"/>
      <c r="AA139" s="529"/>
      <c r="AB139" s="529"/>
      <c r="AC139" s="529"/>
      <c r="AD139" s="529"/>
      <c r="AE139" s="529"/>
      <c r="AF139" s="529"/>
      <c r="AG139" s="529"/>
      <c r="AH139" s="529"/>
      <c r="AI139" s="529"/>
      <c r="AJ139" s="529"/>
      <c r="AK139" s="529"/>
      <c r="AL139" s="529"/>
      <c r="AM139" s="529"/>
      <c r="AN139" s="529"/>
      <c r="AO139" s="529"/>
      <c r="AP139" s="529"/>
      <c r="AQ139" s="529"/>
      <c r="AR139" s="529"/>
      <c r="AS139" s="529"/>
      <c r="AT139" s="529"/>
      <c r="AU139" s="529"/>
      <c r="AV139" s="529"/>
      <c r="AW139" s="529"/>
      <c r="AX139" s="529"/>
      <c r="AY139" s="529"/>
      <c r="AZ139" s="529"/>
      <c r="BA139" s="529"/>
      <c r="BB139" s="529"/>
      <c r="BC139" s="529"/>
      <c r="BD139" s="529"/>
      <c r="BE139" s="529"/>
      <c r="BF139" s="236"/>
      <c r="BG139" s="236"/>
      <c r="BH139" s="236"/>
      <c r="BI139" s="236"/>
      <c r="BJ139" s="236"/>
      <c r="BK139" s="236"/>
      <c r="BL139" s="236"/>
      <c r="BM139" s="236"/>
      <c r="BN139" s="236"/>
      <c r="BO139" s="236"/>
      <c r="BP139" s="236"/>
      <c r="BQ139" s="236"/>
      <c r="BR139" s="236"/>
      <c r="BS139" s="236"/>
    </row>
    <row r="140" spans="1:71" s="223" customFormat="1" x14ac:dyDescent="0.15">
      <c r="D140" s="531"/>
      <c r="E140" s="227" t="s">
        <v>379</v>
      </c>
      <c r="F140" s="529"/>
      <c r="G140" s="529"/>
      <c r="H140" s="529"/>
      <c r="I140" s="529"/>
      <c r="J140" s="529"/>
      <c r="K140" s="529"/>
      <c r="L140" s="529"/>
      <c r="M140" s="529"/>
      <c r="N140" s="529"/>
      <c r="O140" s="529"/>
      <c r="P140" s="529"/>
      <c r="Q140" s="529"/>
      <c r="R140" s="529"/>
      <c r="S140" s="529"/>
      <c r="T140" s="529"/>
      <c r="U140" s="529"/>
      <c r="V140" s="529"/>
      <c r="W140" s="529"/>
      <c r="X140" s="529"/>
      <c r="Y140" s="529"/>
      <c r="Z140" s="529"/>
      <c r="AA140" s="529"/>
      <c r="AB140" s="529"/>
      <c r="AC140" s="529"/>
      <c r="AD140" s="529"/>
      <c r="AE140" s="529"/>
      <c r="AF140" s="529"/>
      <c r="AG140" s="529"/>
      <c r="AH140" s="529"/>
      <c r="AI140" s="529"/>
      <c r="AJ140" s="529"/>
      <c r="AK140" s="529"/>
      <c r="AL140" s="529"/>
      <c r="AM140" s="529"/>
      <c r="AN140" s="529"/>
      <c r="AO140" s="529"/>
      <c r="AP140" s="529"/>
      <c r="AQ140" s="529"/>
      <c r="AR140" s="529"/>
      <c r="AS140" s="529"/>
      <c r="AT140" s="529"/>
      <c r="AU140" s="529"/>
      <c r="AV140" s="529"/>
      <c r="AW140" s="529"/>
      <c r="AX140" s="529"/>
      <c r="AY140" s="529"/>
      <c r="AZ140" s="529"/>
      <c r="BA140" s="529"/>
      <c r="BB140" s="529"/>
      <c r="BC140" s="529"/>
      <c r="BD140" s="529"/>
      <c r="BE140" s="529"/>
      <c r="BF140" s="236"/>
      <c r="BG140" s="236"/>
      <c r="BH140" s="236"/>
      <c r="BI140" s="236"/>
      <c r="BJ140" s="236"/>
      <c r="BK140" s="236"/>
      <c r="BL140" s="236"/>
      <c r="BM140" s="236"/>
      <c r="BN140" s="236"/>
      <c r="BO140" s="236"/>
      <c r="BP140" s="236"/>
      <c r="BQ140" s="236"/>
      <c r="BR140" s="236"/>
      <c r="BS140" s="236"/>
    </row>
    <row r="141" spans="1:71" s="223" customFormat="1" x14ac:dyDescent="0.15">
      <c r="D141" s="531"/>
      <c r="E141" s="227" t="s">
        <v>492</v>
      </c>
      <c r="F141" s="529"/>
      <c r="G141" s="529"/>
      <c r="H141" s="529"/>
      <c r="I141" s="529"/>
      <c r="J141" s="529"/>
      <c r="K141" s="529"/>
      <c r="L141" s="529"/>
      <c r="M141" s="529"/>
      <c r="N141" s="529"/>
      <c r="O141" s="529"/>
      <c r="P141" s="529"/>
      <c r="Q141" s="529"/>
      <c r="R141" s="529"/>
      <c r="S141" s="529"/>
      <c r="T141" s="529"/>
      <c r="U141" s="529"/>
      <c r="V141" s="529"/>
      <c r="W141" s="529"/>
      <c r="X141" s="529"/>
      <c r="Y141" s="529"/>
      <c r="Z141" s="529"/>
      <c r="AA141" s="529"/>
      <c r="AB141" s="529"/>
      <c r="AC141" s="529"/>
      <c r="AD141" s="529"/>
      <c r="AE141" s="529"/>
      <c r="AF141" s="529"/>
      <c r="AG141" s="529"/>
      <c r="AH141" s="529"/>
      <c r="AI141" s="529"/>
      <c r="AJ141" s="529"/>
      <c r="AK141" s="529"/>
      <c r="AL141" s="529"/>
      <c r="AM141" s="529"/>
      <c r="AN141" s="529"/>
      <c r="AO141" s="529"/>
      <c r="AP141" s="529"/>
      <c r="AQ141" s="529"/>
      <c r="AR141" s="529"/>
      <c r="AS141" s="529"/>
      <c r="AT141" s="529"/>
      <c r="AU141" s="529"/>
      <c r="AV141" s="529"/>
      <c r="AW141" s="529"/>
      <c r="AX141" s="529"/>
      <c r="AY141" s="529"/>
      <c r="AZ141" s="529"/>
      <c r="BA141" s="529"/>
      <c r="BB141" s="529"/>
      <c r="BC141" s="529"/>
      <c r="BD141" s="529"/>
      <c r="BE141" s="529"/>
      <c r="BF141" s="236"/>
      <c r="BG141" s="236"/>
      <c r="BH141" s="236"/>
      <c r="BI141" s="236"/>
      <c r="BJ141" s="236"/>
      <c r="BK141" s="236"/>
      <c r="BL141" s="236"/>
      <c r="BM141" s="236"/>
      <c r="BN141" s="236"/>
      <c r="BO141" s="236"/>
      <c r="BP141" s="236"/>
      <c r="BQ141" s="236"/>
      <c r="BR141" s="236"/>
      <c r="BS141" s="236"/>
    </row>
    <row r="142" spans="1:71" s="223" customFormat="1" x14ac:dyDescent="0.15">
      <c r="D142" s="531"/>
      <c r="E142" s="227" t="s">
        <v>491</v>
      </c>
      <c r="F142" s="529"/>
      <c r="G142" s="529"/>
      <c r="H142" s="529"/>
      <c r="I142" s="529"/>
      <c r="J142" s="529"/>
      <c r="K142" s="529"/>
      <c r="L142" s="529"/>
      <c r="M142" s="529"/>
      <c r="N142" s="529"/>
      <c r="O142" s="529"/>
      <c r="P142" s="529"/>
      <c r="Q142" s="529"/>
      <c r="R142" s="529"/>
      <c r="S142" s="529"/>
      <c r="T142" s="529"/>
      <c r="U142" s="529"/>
      <c r="V142" s="529"/>
      <c r="W142" s="529"/>
      <c r="X142" s="529"/>
      <c r="Y142" s="529"/>
      <c r="Z142" s="529"/>
      <c r="AA142" s="529"/>
      <c r="AB142" s="529"/>
      <c r="AC142" s="529"/>
      <c r="AD142" s="529"/>
      <c r="AE142" s="529"/>
      <c r="AF142" s="529"/>
      <c r="AG142" s="529"/>
      <c r="AH142" s="529"/>
      <c r="AI142" s="529"/>
      <c r="AJ142" s="529"/>
      <c r="AK142" s="529"/>
      <c r="AL142" s="529"/>
      <c r="AM142" s="529"/>
      <c r="AN142" s="529"/>
      <c r="AO142" s="529"/>
      <c r="AP142" s="529"/>
      <c r="AQ142" s="529"/>
      <c r="AR142" s="529"/>
      <c r="AS142" s="529"/>
      <c r="AT142" s="529"/>
      <c r="AU142" s="529"/>
      <c r="AV142" s="529"/>
      <c r="AW142" s="529"/>
      <c r="AX142" s="529"/>
      <c r="AY142" s="529"/>
      <c r="AZ142" s="529"/>
      <c r="BA142" s="529"/>
      <c r="BB142" s="529"/>
      <c r="BC142" s="529"/>
      <c r="BD142" s="529"/>
      <c r="BE142" s="529"/>
      <c r="BF142" s="236"/>
      <c r="BG142" s="236"/>
      <c r="BH142" s="236"/>
      <c r="BI142" s="236"/>
      <c r="BJ142" s="236"/>
      <c r="BK142" s="236"/>
      <c r="BL142" s="236"/>
      <c r="BM142" s="236"/>
      <c r="BN142" s="236"/>
      <c r="BO142" s="236"/>
      <c r="BP142" s="236"/>
      <c r="BQ142" s="236"/>
      <c r="BR142" s="236"/>
      <c r="BS142" s="236"/>
    </row>
    <row r="143" spans="1:71" s="223" customFormat="1" x14ac:dyDescent="0.15">
      <c r="D143" s="531"/>
      <c r="E143" s="227" t="s">
        <v>380</v>
      </c>
      <c r="F143" s="529"/>
      <c r="G143" s="529"/>
      <c r="H143" s="529"/>
      <c r="I143" s="529"/>
      <c r="J143" s="529"/>
      <c r="K143" s="529"/>
      <c r="L143" s="529"/>
      <c r="M143" s="529"/>
      <c r="N143" s="529"/>
      <c r="O143" s="529"/>
      <c r="P143" s="529"/>
      <c r="Q143" s="529"/>
      <c r="R143" s="529"/>
      <c r="S143" s="529"/>
      <c r="T143" s="529"/>
      <c r="U143" s="529"/>
      <c r="V143" s="529"/>
      <c r="W143" s="529"/>
      <c r="X143" s="529"/>
      <c r="Y143" s="529"/>
      <c r="Z143" s="529"/>
      <c r="AA143" s="529"/>
      <c r="AB143" s="529"/>
      <c r="AC143" s="529"/>
      <c r="AD143" s="529"/>
      <c r="AE143" s="529"/>
      <c r="AF143" s="529"/>
      <c r="AG143" s="529"/>
      <c r="AH143" s="529"/>
      <c r="AI143" s="529"/>
      <c r="AJ143" s="529"/>
      <c r="AK143" s="529"/>
      <c r="AL143" s="529"/>
      <c r="AM143" s="529"/>
      <c r="AN143" s="529"/>
      <c r="AO143" s="529"/>
      <c r="AP143" s="529"/>
      <c r="AQ143" s="529"/>
      <c r="AR143" s="529"/>
      <c r="AS143" s="529"/>
      <c r="AT143" s="529"/>
      <c r="AU143" s="529"/>
      <c r="AV143" s="529"/>
      <c r="AW143" s="529"/>
      <c r="AX143" s="529"/>
      <c r="AY143" s="529"/>
      <c r="AZ143" s="529"/>
      <c r="BA143" s="529"/>
      <c r="BB143" s="529"/>
      <c r="BC143" s="529"/>
      <c r="BD143" s="529"/>
      <c r="BE143" s="529"/>
      <c r="BF143" s="236"/>
      <c r="BG143" s="236"/>
      <c r="BH143" s="236"/>
      <c r="BI143" s="236"/>
      <c r="BJ143" s="236"/>
      <c r="BK143" s="236"/>
      <c r="BL143" s="236"/>
      <c r="BM143" s="236"/>
      <c r="BN143" s="236"/>
      <c r="BO143" s="236"/>
      <c r="BP143" s="236"/>
      <c r="BQ143" s="236"/>
      <c r="BR143" s="236"/>
      <c r="BS143" s="236"/>
    </row>
    <row r="144" spans="1:71" s="223" customFormat="1" x14ac:dyDescent="0.15">
      <c r="D144" s="531"/>
      <c r="E144" s="227" t="s">
        <v>490</v>
      </c>
      <c r="F144" s="227"/>
      <c r="G144" s="529"/>
      <c r="H144" s="529"/>
      <c r="I144" s="529"/>
      <c r="J144" s="529"/>
      <c r="K144" s="529"/>
      <c r="L144" s="529"/>
      <c r="M144" s="529"/>
      <c r="N144" s="529"/>
      <c r="O144" s="529"/>
      <c r="P144" s="529"/>
      <c r="Q144" s="529"/>
      <c r="R144" s="529"/>
      <c r="S144" s="529"/>
      <c r="T144" s="529"/>
      <c r="U144" s="529"/>
      <c r="V144" s="529"/>
      <c r="W144" s="529"/>
      <c r="X144" s="529"/>
      <c r="Y144" s="529"/>
      <c r="Z144" s="529"/>
      <c r="AA144" s="529"/>
      <c r="AB144" s="529"/>
      <c r="AC144" s="529"/>
      <c r="AD144" s="529"/>
      <c r="AE144" s="529"/>
      <c r="AF144" s="529"/>
      <c r="AG144" s="529"/>
      <c r="AH144" s="529"/>
      <c r="AI144" s="529"/>
      <c r="AJ144" s="529"/>
      <c r="AK144" s="529"/>
      <c r="AL144" s="529"/>
      <c r="AM144" s="529"/>
      <c r="AN144" s="529"/>
      <c r="AO144" s="529"/>
      <c r="AP144" s="529"/>
      <c r="AQ144" s="529"/>
      <c r="AR144" s="529"/>
      <c r="AS144" s="529"/>
      <c r="AT144" s="529"/>
      <c r="AU144" s="529"/>
      <c r="AV144" s="529"/>
      <c r="AW144" s="529"/>
      <c r="AX144" s="529"/>
      <c r="AY144" s="529"/>
      <c r="AZ144" s="529"/>
      <c r="BA144" s="529"/>
      <c r="BB144" s="529"/>
      <c r="BC144" s="529"/>
      <c r="BD144" s="529"/>
      <c r="BE144" s="529"/>
      <c r="BF144" s="236"/>
      <c r="BG144" s="236"/>
      <c r="BH144" s="236"/>
      <c r="BI144" s="236"/>
      <c r="BJ144" s="236"/>
      <c r="BK144" s="236"/>
      <c r="BL144" s="236"/>
      <c r="BM144" s="236"/>
      <c r="BN144" s="236"/>
      <c r="BO144" s="236"/>
      <c r="BP144" s="236"/>
      <c r="BQ144" s="236"/>
      <c r="BR144" s="236"/>
      <c r="BS144" s="236"/>
    </row>
    <row r="145" spans="4:72" s="234" customFormat="1" x14ac:dyDescent="0.15">
      <c r="D145" s="531" t="s">
        <v>489</v>
      </c>
      <c r="E145" s="227"/>
      <c r="F145" s="227"/>
      <c r="G145" s="529"/>
      <c r="H145" s="529"/>
      <c r="I145" s="529"/>
      <c r="J145" s="529"/>
      <c r="K145" s="529"/>
      <c r="L145" s="529"/>
      <c r="M145" s="529"/>
      <c r="N145" s="529"/>
      <c r="O145" s="529"/>
      <c r="P145" s="529"/>
      <c r="Q145" s="529"/>
      <c r="R145" s="529"/>
      <c r="S145" s="529"/>
      <c r="T145" s="529"/>
      <c r="U145" s="529"/>
      <c r="V145" s="529"/>
      <c r="W145" s="529"/>
      <c r="X145" s="529"/>
      <c r="Y145" s="529"/>
      <c r="Z145" s="529"/>
      <c r="AA145" s="529"/>
      <c r="AB145" s="529"/>
      <c r="AC145" s="529"/>
      <c r="AD145" s="529"/>
      <c r="AE145" s="529"/>
      <c r="AF145" s="529"/>
      <c r="AG145" s="529"/>
      <c r="AH145" s="529"/>
      <c r="AI145" s="529"/>
      <c r="AJ145" s="529"/>
      <c r="AK145" s="529"/>
      <c r="AL145" s="529"/>
      <c r="AM145" s="529"/>
      <c r="AN145" s="529"/>
      <c r="AO145" s="529"/>
      <c r="AP145" s="529"/>
      <c r="AQ145" s="529"/>
      <c r="AR145" s="529"/>
      <c r="AS145" s="529"/>
      <c r="AT145" s="529"/>
      <c r="AU145" s="235"/>
      <c r="AV145" s="235"/>
      <c r="AW145" s="235"/>
      <c r="AX145" s="235"/>
      <c r="AY145" s="235"/>
      <c r="AZ145" s="235"/>
      <c r="BA145" s="235"/>
      <c r="BB145" s="235"/>
      <c r="BC145" s="235"/>
      <c r="BD145" s="235"/>
      <c r="BE145" s="235"/>
      <c r="BF145" s="235"/>
      <c r="BG145" s="235"/>
      <c r="BH145" s="235"/>
      <c r="BI145" s="235"/>
      <c r="BJ145" s="235"/>
      <c r="BK145" s="235"/>
      <c r="BL145" s="235"/>
      <c r="BM145" s="235"/>
      <c r="BN145" s="235"/>
      <c r="BO145" s="235"/>
      <c r="BP145" s="235"/>
      <c r="BQ145" s="235"/>
      <c r="BR145" s="235"/>
      <c r="BS145" s="235"/>
      <c r="BT145" s="532"/>
    </row>
    <row r="146" spans="4:72" s="232" customFormat="1" ht="13.5" customHeight="1" x14ac:dyDescent="0.15">
      <c r="D146" s="233" t="s">
        <v>488</v>
      </c>
      <c r="E146" s="233"/>
      <c r="F146" s="233"/>
      <c r="G146" s="233"/>
      <c r="H146" s="233"/>
      <c r="I146" s="233"/>
      <c r="J146" s="233"/>
      <c r="K146" s="233"/>
      <c r="L146" s="233"/>
      <c r="M146" s="233"/>
      <c r="N146" s="233"/>
      <c r="O146" s="233"/>
      <c r="P146" s="233"/>
      <c r="Q146" s="233"/>
      <c r="R146" s="233"/>
      <c r="S146" s="233"/>
      <c r="T146" s="233"/>
      <c r="U146" s="233"/>
      <c r="V146" s="233"/>
      <c r="W146" s="233"/>
      <c r="X146" s="233"/>
      <c r="Y146" s="233"/>
      <c r="Z146" s="233"/>
      <c r="AA146" s="233"/>
      <c r="AB146" s="233"/>
      <c r="AC146" s="233"/>
      <c r="AD146" s="233"/>
      <c r="AE146" s="233"/>
      <c r="AF146" s="233"/>
      <c r="AG146" s="233"/>
      <c r="AH146" s="233"/>
      <c r="AI146" s="233"/>
      <c r="AJ146" s="233"/>
      <c r="AK146" s="233"/>
      <c r="AL146" s="233"/>
      <c r="AM146" s="233"/>
      <c r="AN146" s="233"/>
      <c r="AO146" s="233"/>
      <c r="AP146" s="233"/>
      <c r="AQ146" s="233"/>
      <c r="AR146" s="233"/>
      <c r="AS146" s="233"/>
      <c r="AT146" s="233"/>
      <c r="AU146" s="233"/>
      <c r="AV146" s="233"/>
      <c r="AW146" s="233"/>
      <c r="AX146" s="233"/>
      <c r="AY146" s="233"/>
      <c r="AZ146" s="233"/>
      <c r="BA146" s="233"/>
      <c r="BB146" s="233"/>
      <c r="BC146" s="233"/>
      <c r="BD146" s="233"/>
      <c r="BE146" s="233"/>
      <c r="BF146" s="233"/>
      <c r="BG146" s="233"/>
      <c r="BH146" s="233"/>
      <c r="BI146" s="233"/>
      <c r="BJ146" s="233"/>
      <c r="BK146" s="233"/>
      <c r="BL146" s="233"/>
      <c r="BM146" s="233"/>
      <c r="BN146" s="233"/>
      <c r="BO146" s="233"/>
      <c r="BP146" s="233"/>
      <c r="BQ146" s="233"/>
      <c r="BR146" s="233"/>
      <c r="BS146" s="233"/>
    </row>
    <row r="147" spans="4:72" s="223" customFormat="1" ht="13.5" customHeight="1" x14ac:dyDescent="0.15">
      <c r="D147" s="227" t="s">
        <v>487</v>
      </c>
      <c r="E147" s="231"/>
      <c r="F147" s="231"/>
      <c r="G147" s="231"/>
      <c r="H147" s="231"/>
      <c r="I147" s="231"/>
      <c r="J147" s="231"/>
      <c r="K147" s="231"/>
      <c r="L147" s="231"/>
      <c r="M147" s="231"/>
      <c r="N147" s="231"/>
      <c r="O147" s="231"/>
      <c r="P147" s="231"/>
      <c r="Q147" s="231"/>
      <c r="R147" s="231"/>
      <c r="S147" s="231"/>
      <c r="T147" s="231"/>
      <c r="U147" s="231"/>
      <c r="V147" s="231"/>
      <c r="W147" s="231"/>
      <c r="X147" s="231"/>
      <c r="Y147" s="231"/>
      <c r="Z147" s="231"/>
      <c r="AA147" s="231"/>
      <c r="AB147" s="231"/>
      <c r="AC147" s="231"/>
      <c r="AD147" s="231"/>
      <c r="AE147" s="231"/>
      <c r="AF147" s="231"/>
      <c r="AG147" s="231"/>
      <c r="AH147" s="231"/>
      <c r="AI147" s="231"/>
      <c r="AJ147" s="231"/>
      <c r="AK147" s="231"/>
      <c r="AL147" s="231"/>
      <c r="AM147" s="231"/>
      <c r="AN147" s="231"/>
      <c r="AO147" s="231"/>
      <c r="AP147" s="231"/>
      <c r="AQ147" s="231"/>
      <c r="AR147" s="231"/>
      <c r="AS147" s="231"/>
      <c r="AT147" s="231"/>
      <c r="AU147" s="231"/>
      <c r="AV147" s="231"/>
      <c r="AW147" s="231"/>
      <c r="AX147" s="231"/>
      <c r="AY147" s="231"/>
      <c r="AZ147" s="231"/>
      <c r="BA147" s="231"/>
      <c r="BB147" s="231"/>
      <c r="BC147" s="231"/>
      <c r="BD147" s="231"/>
      <c r="BE147" s="231"/>
      <c r="BF147" s="231"/>
      <c r="BG147" s="231"/>
      <c r="BH147" s="231"/>
      <c r="BI147" s="231"/>
      <c r="BJ147" s="231"/>
      <c r="BK147" s="231"/>
      <c r="BL147" s="231"/>
      <c r="BM147" s="231"/>
      <c r="BN147" s="231"/>
      <c r="BO147" s="231"/>
      <c r="BP147" s="231"/>
      <c r="BQ147" s="231"/>
      <c r="BR147" s="231"/>
      <c r="BS147" s="231"/>
    </row>
    <row r="148" spans="4:72" s="223" customFormat="1" x14ac:dyDescent="0.15">
      <c r="D148" s="449" t="s">
        <v>486</v>
      </c>
      <c r="AZ148" s="249"/>
      <c r="BA148" s="230"/>
      <c r="BB148" s="230"/>
      <c r="BC148" s="230"/>
      <c r="BD148" s="230"/>
      <c r="BE148" s="230"/>
      <c r="BF148" s="230"/>
      <c r="BG148" s="230"/>
      <c r="BH148" s="230"/>
      <c r="BI148" s="230"/>
      <c r="BJ148" s="230"/>
      <c r="BK148" s="230"/>
      <c r="BL148" s="230"/>
      <c r="BM148" s="230"/>
      <c r="BN148" s="230"/>
      <c r="BO148" s="230"/>
      <c r="BP148" s="230"/>
      <c r="BQ148" s="230"/>
      <c r="BR148" s="230"/>
      <c r="BS148" s="230"/>
    </row>
    <row r="149" spans="4:72" s="223" customFormat="1" x14ac:dyDescent="0.15">
      <c r="D149" s="222" t="s">
        <v>485</v>
      </c>
    </row>
    <row r="150" spans="4:72" s="223" customFormat="1" x14ac:dyDescent="0.15">
      <c r="D150" s="449" t="s">
        <v>484</v>
      </c>
      <c r="BN150" s="230"/>
      <c r="BO150" s="230"/>
      <c r="BP150" s="230"/>
      <c r="BQ150" s="230"/>
      <c r="BR150" s="230"/>
      <c r="BS150" s="230"/>
    </row>
    <row r="151" spans="4:72" s="223" customFormat="1" x14ac:dyDescent="0.15">
      <c r="D151" s="222" t="s">
        <v>483</v>
      </c>
      <c r="BN151" s="230"/>
      <c r="BO151" s="230"/>
      <c r="BP151" s="230"/>
      <c r="BQ151" s="230"/>
      <c r="BR151" s="230"/>
      <c r="BS151" s="230"/>
    </row>
    <row r="152" spans="4:72" s="223" customFormat="1" ht="13.5" customHeight="1" x14ac:dyDescent="0.15">
      <c r="D152" s="222" t="s">
        <v>482</v>
      </c>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4"/>
      <c r="BS152" s="224"/>
    </row>
    <row r="153" spans="4:72" s="223" customFormat="1" x14ac:dyDescent="0.15">
      <c r="D153" s="222"/>
      <c r="E153" s="222" t="s">
        <v>381</v>
      </c>
      <c r="F153" s="222"/>
      <c r="G153" s="222"/>
      <c r="H153" s="222"/>
      <c r="I153" s="222"/>
      <c r="J153" s="222"/>
      <c r="K153" s="222"/>
      <c r="L153" s="222"/>
      <c r="M153" s="222"/>
      <c r="N153" s="222"/>
      <c r="O153" s="222"/>
      <c r="P153" s="222"/>
      <c r="Q153" s="222"/>
      <c r="R153" s="222"/>
      <c r="S153" s="222"/>
      <c r="T153" s="222"/>
      <c r="U153" s="222"/>
      <c r="V153" s="222"/>
      <c r="W153" s="222"/>
      <c r="X153" s="222"/>
      <c r="Y153" s="222"/>
      <c r="Z153" s="222"/>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row>
    <row r="154" spans="4:72" s="223" customFormat="1" x14ac:dyDescent="0.15">
      <c r="D154" s="222"/>
      <c r="E154" s="222" t="s">
        <v>481</v>
      </c>
      <c r="F154" s="222"/>
      <c r="G154" s="222"/>
      <c r="H154" s="222"/>
      <c r="I154" s="222"/>
      <c r="J154" s="222"/>
      <c r="K154" s="222"/>
      <c r="L154" s="222"/>
      <c r="M154" s="222"/>
      <c r="N154" s="222"/>
      <c r="O154" s="222"/>
      <c r="P154" s="222"/>
      <c r="Q154" s="222"/>
      <c r="R154" s="222"/>
      <c r="S154" s="222"/>
      <c r="T154" s="222"/>
      <c r="U154" s="222"/>
      <c r="V154" s="222"/>
      <c r="W154" s="222"/>
      <c r="X154" s="222"/>
      <c r="Y154" s="222"/>
      <c r="Z154" s="222"/>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7"/>
      <c r="BS154" s="227"/>
    </row>
    <row r="155" spans="4:72" s="223" customFormat="1" x14ac:dyDescent="0.15">
      <c r="D155" s="222"/>
      <c r="E155" s="222" t="s">
        <v>480</v>
      </c>
      <c r="F155" s="222"/>
      <c r="G155" s="222"/>
      <c r="H155" s="222"/>
      <c r="I155" s="222"/>
      <c r="J155" s="222"/>
      <c r="K155" s="222"/>
      <c r="L155" s="222"/>
      <c r="M155" s="222"/>
      <c r="N155" s="222"/>
      <c r="O155" s="222"/>
      <c r="P155" s="222"/>
      <c r="Q155" s="222"/>
      <c r="R155" s="222"/>
      <c r="S155" s="222"/>
      <c r="T155" s="222"/>
      <c r="U155" s="222"/>
      <c r="V155" s="222"/>
      <c r="W155" s="222"/>
      <c r="X155" s="222"/>
      <c r="Y155" s="222"/>
      <c r="Z155" s="222"/>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row>
    <row r="156" spans="4:72" s="223" customFormat="1" x14ac:dyDescent="0.15">
      <c r="D156" s="222"/>
      <c r="E156" s="222" t="s">
        <v>382</v>
      </c>
      <c r="F156" s="222"/>
      <c r="G156" s="222"/>
      <c r="H156" s="222"/>
      <c r="I156" s="222"/>
      <c r="J156" s="222"/>
      <c r="K156" s="222"/>
      <c r="L156" s="222"/>
      <c r="M156" s="222"/>
      <c r="N156" s="222"/>
      <c r="O156" s="222"/>
      <c r="P156" s="222"/>
      <c r="Q156" s="222"/>
      <c r="R156" s="222"/>
      <c r="S156" s="222"/>
      <c r="T156" s="222"/>
      <c r="U156" s="222"/>
      <c r="V156" s="222"/>
      <c r="W156" s="222"/>
      <c r="X156" s="222"/>
      <c r="Y156" s="222"/>
      <c r="Z156" s="222"/>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row>
    <row r="157" spans="4:72" s="223" customFormat="1" ht="13.5" customHeight="1" x14ac:dyDescent="0.15">
      <c r="D157" s="222"/>
      <c r="E157" s="222" t="s">
        <v>479</v>
      </c>
      <c r="F157" s="222"/>
      <c r="G157" s="222"/>
      <c r="H157" s="222"/>
      <c r="I157" s="222"/>
      <c r="J157" s="222"/>
      <c r="K157" s="222"/>
      <c r="L157" s="222"/>
      <c r="M157" s="222"/>
      <c r="N157" s="222"/>
      <c r="O157" s="222"/>
      <c r="P157" s="222"/>
      <c r="Q157" s="222"/>
      <c r="R157" s="222"/>
      <c r="S157" s="222"/>
      <c r="T157" s="222"/>
      <c r="U157" s="222"/>
      <c r="V157" s="222"/>
      <c r="W157" s="222"/>
      <c r="X157" s="222"/>
      <c r="Y157" s="222"/>
      <c r="Z157" s="222"/>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4"/>
      <c r="BS157" s="224"/>
    </row>
    <row r="158" spans="4:72" s="223" customFormat="1" ht="13.5" customHeight="1" x14ac:dyDescent="0.15">
      <c r="D158" s="533" t="s">
        <v>478</v>
      </c>
      <c r="E158" s="229"/>
      <c r="F158" s="229"/>
      <c r="G158" s="229"/>
      <c r="H158" s="229"/>
      <c r="I158" s="229"/>
      <c r="J158" s="229"/>
      <c r="K158" s="229"/>
      <c r="L158" s="229"/>
      <c r="M158" s="229"/>
      <c r="N158" s="229"/>
      <c r="O158" s="229"/>
      <c r="P158" s="229"/>
      <c r="Q158" s="229"/>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c r="AS158" s="229"/>
      <c r="AT158" s="229"/>
      <c r="AU158" s="229"/>
      <c r="AV158" s="229"/>
      <c r="AW158" s="229"/>
      <c r="AX158" s="229"/>
      <c r="AY158" s="229"/>
      <c r="AZ158" s="229"/>
      <c r="BA158" s="229"/>
      <c r="BB158" s="229"/>
      <c r="BC158" s="229"/>
      <c r="BD158" s="229"/>
      <c r="BE158" s="229"/>
      <c r="BF158" s="229"/>
      <c r="BG158" s="229"/>
      <c r="BH158" s="229"/>
      <c r="BI158" s="229"/>
      <c r="BJ158" s="229"/>
      <c r="BK158" s="229"/>
      <c r="BL158" s="229"/>
      <c r="BM158" s="229"/>
      <c r="BN158" s="229"/>
      <c r="BO158" s="229"/>
      <c r="BP158" s="229"/>
      <c r="BQ158" s="229"/>
      <c r="BR158" s="224"/>
      <c r="BS158" s="224"/>
    </row>
    <row r="159" spans="4:72" s="223" customFormat="1" ht="13.5" customHeight="1" x14ac:dyDescent="0.15">
      <c r="D159" s="533" t="s">
        <v>383</v>
      </c>
      <c r="E159" s="229"/>
      <c r="F159" s="229"/>
      <c r="G159" s="229"/>
      <c r="H159" s="229"/>
      <c r="I159" s="229"/>
      <c r="J159" s="229"/>
      <c r="K159" s="229"/>
      <c r="L159" s="229"/>
      <c r="M159" s="229"/>
      <c r="N159" s="229"/>
      <c r="O159" s="229"/>
      <c r="P159" s="229"/>
      <c r="Q159" s="229"/>
      <c r="R159" s="229"/>
      <c r="S159" s="229"/>
      <c r="T159" s="229"/>
      <c r="U159" s="229"/>
      <c r="V159" s="229"/>
      <c r="W159" s="229"/>
      <c r="X159" s="229"/>
      <c r="Y159" s="229"/>
      <c r="Z159" s="229"/>
      <c r="AA159" s="229"/>
      <c r="AB159" s="229"/>
      <c r="AC159" s="229"/>
      <c r="AD159" s="229"/>
      <c r="AE159" s="229"/>
      <c r="AF159" s="229"/>
      <c r="AG159" s="229"/>
      <c r="AH159" s="229"/>
      <c r="AI159" s="229"/>
      <c r="AJ159" s="229"/>
      <c r="AK159" s="229"/>
      <c r="AL159" s="229"/>
      <c r="AM159" s="229"/>
      <c r="AN159" s="229"/>
      <c r="AO159" s="229"/>
      <c r="AP159" s="229"/>
      <c r="AQ159" s="229"/>
      <c r="AR159" s="229"/>
      <c r="AS159" s="229"/>
      <c r="AT159" s="229"/>
      <c r="AU159" s="229"/>
      <c r="AV159" s="229"/>
      <c r="AW159" s="229"/>
      <c r="AX159" s="229"/>
      <c r="AY159" s="229"/>
      <c r="AZ159" s="229"/>
      <c r="BA159" s="229"/>
      <c r="BB159" s="229"/>
      <c r="BC159" s="229"/>
      <c r="BD159" s="229"/>
      <c r="BE159" s="229"/>
      <c r="BF159" s="229"/>
      <c r="BG159" s="229"/>
      <c r="BH159" s="229"/>
      <c r="BI159" s="229"/>
      <c r="BJ159" s="229"/>
      <c r="BK159" s="229"/>
      <c r="BL159" s="229"/>
      <c r="BM159" s="229"/>
      <c r="BN159" s="229"/>
      <c r="BO159" s="229"/>
      <c r="BP159" s="229"/>
      <c r="BQ159" s="229"/>
      <c r="BR159" s="224"/>
      <c r="BS159" s="224"/>
    </row>
    <row r="160" spans="4:72" s="223" customFormat="1" ht="13.5" customHeight="1" x14ac:dyDescent="0.15">
      <c r="D160" s="220" t="s">
        <v>384</v>
      </c>
      <c r="E160" s="228"/>
      <c r="F160" s="228"/>
      <c r="G160" s="228"/>
      <c r="H160" s="228"/>
      <c r="I160" s="228"/>
      <c r="J160" s="228"/>
      <c r="K160" s="228"/>
      <c r="L160" s="228"/>
      <c r="M160" s="228"/>
      <c r="N160" s="228"/>
      <c r="O160" s="228"/>
      <c r="P160" s="228"/>
      <c r="Q160" s="228"/>
      <c r="R160" s="228"/>
      <c r="S160" s="228"/>
      <c r="T160" s="228"/>
      <c r="U160" s="228"/>
      <c r="V160" s="228"/>
      <c r="W160" s="228"/>
      <c r="X160" s="228"/>
      <c r="Y160" s="228"/>
      <c r="Z160" s="228"/>
      <c r="AA160" s="228"/>
      <c r="AB160" s="228"/>
      <c r="AC160" s="228"/>
      <c r="AD160" s="228"/>
      <c r="AE160" s="228"/>
      <c r="AF160" s="228"/>
      <c r="AG160" s="228"/>
      <c r="AH160" s="228"/>
      <c r="AI160" s="228"/>
      <c r="AJ160" s="228"/>
      <c r="AK160" s="228"/>
      <c r="AL160" s="228"/>
      <c r="AM160" s="228"/>
      <c r="AN160" s="228"/>
      <c r="AO160" s="228"/>
      <c r="AP160" s="228"/>
      <c r="AQ160" s="228"/>
      <c r="AR160" s="228"/>
      <c r="AS160" s="228"/>
      <c r="AT160" s="228"/>
      <c r="AU160" s="228"/>
      <c r="AV160" s="228"/>
      <c r="AW160" s="228"/>
      <c r="AX160" s="228"/>
      <c r="AY160" s="228"/>
      <c r="AZ160" s="228"/>
      <c r="BA160" s="228"/>
      <c r="BB160" s="228"/>
      <c r="BC160" s="228"/>
      <c r="BD160" s="228"/>
      <c r="BE160" s="228"/>
      <c r="BF160" s="228"/>
      <c r="BG160" s="228"/>
      <c r="BH160" s="228"/>
      <c r="BI160" s="228"/>
      <c r="BJ160" s="228"/>
      <c r="BK160" s="228"/>
      <c r="BL160" s="228"/>
      <c r="BM160" s="228"/>
      <c r="BN160" s="228"/>
      <c r="BO160" s="228"/>
      <c r="BP160" s="228"/>
      <c r="BQ160" s="228"/>
      <c r="BR160" s="224"/>
      <c r="BS160" s="224"/>
    </row>
    <row r="161" spans="2:71" s="223" customFormat="1" ht="13.5" customHeight="1" x14ac:dyDescent="0.15">
      <c r="D161" s="220" t="s">
        <v>477</v>
      </c>
      <c r="E161" s="220"/>
      <c r="F161" s="220"/>
      <c r="G161" s="220"/>
      <c r="H161" s="220"/>
      <c r="I161" s="220"/>
      <c r="J161" s="220"/>
      <c r="K161" s="220"/>
      <c r="L161" s="220"/>
      <c r="M161" s="220"/>
      <c r="N161" s="220"/>
      <c r="O161" s="220"/>
      <c r="P161" s="220"/>
      <c r="Q161" s="220"/>
      <c r="R161" s="220"/>
      <c r="S161" s="220"/>
      <c r="T161" s="220"/>
      <c r="U161" s="220"/>
      <c r="V161" s="220"/>
      <c r="W161" s="220"/>
      <c r="X161" s="220"/>
      <c r="Y161" s="220"/>
      <c r="Z161" s="220"/>
      <c r="AA161" s="220"/>
      <c r="AB161" s="220"/>
      <c r="AC161" s="220"/>
      <c r="AD161" s="220"/>
      <c r="AE161" s="220"/>
      <c r="AF161" s="220"/>
      <c r="AG161" s="220"/>
      <c r="AH161" s="220"/>
      <c r="AI161" s="220"/>
      <c r="AJ161" s="220"/>
      <c r="AK161" s="220"/>
      <c r="AL161" s="220"/>
      <c r="AM161" s="220"/>
      <c r="AN161" s="220"/>
      <c r="AO161" s="220"/>
      <c r="AP161" s="220"/>
      <c r="AQ161" s="220"/>
      <c r="AR161" s="220"/>
      <c r="AS161" s="220"/>
      <c r="AT161" s="220"/>
      <c r="AU161" s="220"/>
      <c r="AV161" s="220"/>
      <c r="AW161" s="220"/>
      <c r="AX161" s="220"/>
      <c r="AY161" s="220"/>
      <c r="AZ161" s="220"/>
      <c r="BA161" s="220"/>
      <c r="BB161" s="220"/>
      <c r="BC161" s="220"/>
      <c r="BD161" s="220"/>
      <c r="BE161" s="220"/>
      <c r="BF161" s="220"/>
      <c r="BG161" s="220"/>
      <c r="BH161" s="220"/>
      <c r="BI161" s="220"/>
      <c r="BJ161" s="220"/>
      <c r="BK161" s="220"/>
      <c r="BL161" s="220"/>
      <c r="BM161" s="220"/>
      <c r="BN161" s="220"/>
      <c r="BO161" s="220"/>
      <c r="BP161" s="220"/>
      <c r="BQ161" s="220"/>
      <c r="BR161" s="224"/>
      <c r="BS161" s="224"/>
    </row>
    <row r="162" spans="2:71" s="223" customFormat="1" ht="13.5" customHeight="1" x14ac:dyDescent="0.15">
      <c r="D162" s="220" t="s">
        <v>476</v>
      </c>
      <c r="E162" s="220"/>
      <c r="F162" s="220"/>
      <c r="G162" s="220"/>
      <c r="H162" s="220"/>
      <c r="I162" s="220"/>
      <c r="J162" s="220"/>
      <c r="K162" s="220"/>
      <c r="L162" s="220"/>
      <c r="M162" s="220"/>
      <c r="N162" s="220"/>
      <c r="O162" s="220"/>
      <c r="P162" s="220"/>
      <c r="Q162" s="220"/>
      <c r="R162" s="220"/>
      <c r="S162" s="220"/>
      <c r="T162" s="220"/>
      <c r="U162" s="220"/>
      <c r="V162" s="220"/>
      <c r="W162" s="220"/>
      <c r="X162" s="220"/>
      <c r="Y162" s="220"/>
      <c r="Z162" s="220"/>
      <c r="AA162" s="220"/>
      <c r="AB162" s="220"/>
      <c r="AC162" s="220"/>
      <c r="AD162" s="220"/>
      <c r="AE162" s="220"/>
      <c r="AF162" s="220"/>
      <c r="AG162" s="220"/>
      <c r="AH162" s="220"/>
      <c r="AI162" s="220"/>
      <c r="AJ162" s="220"/>
      <c r="AK162" s="220"/>
      <c r="AL162" s="220"/>
      <c r="AM162" s="220"/>
      <c r="AN162" s="220"/>
      <c r="AO162" s="220"/>
      <c r="AP162" s="220"/>
      <c r="AQ162" s="220"/>
      <c r="AR162" s="220"/>
      <c r="AS162" s="220"/>
      <c r="AT162" s="220"/>
      <c r="AU162" s="220"/>
      <c r="AV162" s="220"/>
      <c r="AW162" s="220"/>
      <c r="AX162" s="220"/>
      <c r="AY162" s="220"/>
      <c r="AZ162" s="220"/>
      <c r="BA162" s="220"/>
      <c r="BB162" s="220"/>
      <c r="BC162" s="220"/>
      <c r="BD162" s="220"/>
      <c r="BE162" s="220"/>
      <c r="BF162" s="220"/>
      <c r="BG162" s="220"/>
      <c r="BH162" s="220"/>
      <c r="BI162" s="220"/>
      <c r="BJ162" s="220"/>
      <c r="BK162" s="220"/>
      <c r="BL162" s="220"/>
      <c r="BM162" s="220"/>
      <c r="BN162" s="220"/>
      <c r="BO162" s="220"/>
      <c r="BP162" s="220"/>
      <c r="BQ162" s="220"/>
      <c r="BR162" s="224"/>
      <c r="BS162" s="224"/>
    </row>
    <row r="163" spans="2:71" s="223" customFormat="1" x14ac:dyDescent="0.15">
      <c r="D163" s="220" t="s">
        <v>475</v>
      </c>
      <c r="E163" s="220"/>
      <c r="F163" s="220"/>
      <c r="G163" s="220"/>
      <c r="H163" s="220"/>
      <c r="I163" s="220"/>
      <c r="J163" s="220"/>
      <c r="K163" s="220"/>
      <c r="L163" s="220"/>
      <c r="M163" s="220"/>
      <c r="N163" s="220"/>
      <c r="O163" s="220"/>
      <c r="P163" s="220"/>
      <c r="Q163" s="220"/>
      <c r="R163" s="220"/>
      <c r="S163" s="220"/>
      <c r="T163" s="220"/>
      <c r="U163" s="220"/>
      <c r="V163" s="220"/>
      <c r="W163" s="220"/>
      <c r="X163" s="220"/>
      <c r="Y163" s="220"/>
      <c r="Z163" s="220"/>
      <c r="AA163" s="220"/>
      <c r="AB163" s="220"/>
      <c r="AC163" s="220"/>
      <c r="AD163" s="220"/>
      <c r="AE163" s="220"/>
      <c r="AF163" s="220"/>
      <c r="AG163" s="220"/>
      <c r="AH163" s="220"/>
      <c r="AI163" s="220"/>
      <c r="AJ163" s="220"/>
      <c r="AK163" s="220"/>
      <c r="AL163" s="220"/>
      <c r="AM163" s="220"/>
      <c r="AN163" s="220"/>
      <c r="AO163" s="220"/>
      <c r="AP163" s="220"/>
      <c r="AQ163" s="220"/>
      <c r="AR163" s="220"/>
      <c r="AS163" s="220"/>
      <c r="AT163" s="220"/>
      <c r="AU163" s="220"/>
      <c r="AV163" s="220"/>
      <c r="AW163" s="220"/>
      <c r="AX163" s="220"/>
      <c r="AY163" s="220"/>
      <c r="AZ163" s="220"/>
      <c r="BA163" s="220"/>
      <c r="BB163" s="220"/>
      <c r="BC163" s="220"/>
      <c r="BD163" s="220"/>
      <c r="BE163" s="220"/>
      <c r="BF163" s="220"/>
      <c r="BG163" s="220"/>
      <c r="BH163" s="220"/>
      <c r="BI163" s="220"/>
      <c r="BJ163" s="220"/>
      <c r="BK163" s="220"/>
      <c r="BL163" s="220"/>
      <c r="BM163" s="220"/>
      <c r="BN163" s="220"/>
      <c r="BO163" s="220"/>
      <c r="BP163" s="220"/>
      <c r="BQ163" s="220"/>
      <c r="BR163" s="222"/>
      <c r="BS163" s="222"/>
    </row>
    <row r="164" spans="2:71" s="223" customFormat="1" x14ac:dyDescent="0.15">
      <c r="D164" s="220" t="s">
        <v>385</v>
      </c>
      <c r="E164" s="220"/>
      <c r="F164" s="220"/>
      <c r="G164" s="220"/>
      <c r="H164" s="220"/>
      <c r="I164" s="220"/>
      <c r="J164" s="220"/>
      <c r="K164" s="220"/>
      <c r="L164" s="220"/>
      <c r="M164" s="220"/>
      <c r="N164" s="220"/>
      <c r="O164" s="220"/>
      <c r="P164" s="220"/>
      <c r="Q164" s="220"/>
      <c r="R164" s="220"/>
      <c r="S164" s="220"/>
      <c r="T164" s="220"/>
      <c r="U164" s="220"/>
      <c r="V164" s="220"/>
      <c r="W164" s="220"/>
      <c r="X164" s="220"/>
      <c r="Y164" s="220"/>
      <c r="Z164" s="220"/>
      <c r="AA164" s="220"/>
      <c r="AB164" s="220"/>
      <c r="AC164" s="220"/>
      <c r="AD164" s="220"/>
      <c r="AE164" s="220"/>
      <c r="AF164" s="220"/>
      <c r="AG164" s="220"/>
      <c r="AH164" s="220"/>
      <c r="AI164" s="220"/>
      <c r="AJ164" s="220"/>
      <c r="AK164" s="220"/>
      <c r="AL164" s="220"/>
      <c r="AM164" s="220"/>
      <c r="AN164" s="220"/>
      <c r="AO164" s="220"/>
      <c r="AP164" s="220"/>
      <c r="AQ164" s="220"/>
      <c r="AR164" s="220"/>
      <c r="AS164" s="220"/>
      <c r="AT164" s="220"/>
      <c r="AU164" s="220"/>
      <c r="AV164" s="220"/>
      <c r="AW164" s="220"/>
      <c r="AX164" s="220"/>
      <c r="AY164" s="220"/>
      <c r="AZ164" s="220"/>
      <c r="BA164" s="220"/>
      <c r="BB164" s="220"/>
      <c r="BC164" s="220"/>
      <c r="BD164" s="220"/>
      <c r="BE164" s="220"/>
      <c r="BF164" s="220"/>
      <c r="BG164" s="220"/>
      <c r="BH164" s="220"/>
      <c r="BI164" s="220"/>
      <c r="BJ164" s="220"/>
      <c r="BK164" s="220"/>
      <c r="BL164" s="220"/>
      <c r="BM164" s="220"/>
      <c r="BN164" s="220"/>
      <c r="BO164" s="220"/>
      <c r="BP164" s="220"/>
      <c r="BQ164" s="220"/>
      <c r="BR164" s="222"/>
      <c r="BS164" s="222"/>
    </row>
    <row r="165" spans="2:71" s="223" customFormat="1" ht="13.5" customHeight="1" x14ac:dyDescent="0.15">
      <c r="D165" s="531" t="s">
        <v>563</v>
      </c>
      <c r="E165" s="227"/>
      <c r="F165" s="227"/>
      <c r="G165" s="227"/>
      <c r="H165" s="227"/>
      <c r="I165" s="227"/>
      <c r="J165" s="227"/>
      <c r="K165" s="227"/>
      <c r="L165" s="227"/>
      <c r="M165" s="227"/>
      <c r="N165" s="227"/>
      <c r="O165" s="227"/>
      <c r="P165" s="227"/>
      <c r="Q165" s="227"/>
      <c r="R165" s="227"/>
      <c r="S165" s="227"/>
      <c r="T165" s="227"/>
      <c r="U165" s="227"/>
      <c r="V165" s="227"/>
      <c r="W165" s="227"/>
      <c r="X165" s="227"/>
      <c r="Y165" s="227"/>
      <c r="Z165" s="227"/>
      <c r="AA165" s="227"/>
      <c r="AB165" s="227"/>
      <c r="AC165" s="227"/>
      <c r="AD165" s="227"/>
      <c r="AE165" s="227"/>
      <c r="AF165" s="227"/>
      <c r="AG165" s="227"/>
      <c r="AH165" s="227"/>
      <c r="AI165" s="227"/>
      <c r="AJ165" s="227"/>
      <c r="AK165" s="227"/>
      <c r="AL165" s="227"/>
      <c r="AM165" s="227"/>
      <c r="AN165" s="227"/>
      <c r="AO165" s="227"/>
      <c r="AP165" s="227"/>
      <c r="AQ165" s="227"/>
      <c r="AR165" s="227"/>
      <c r="AS165" s="227"/>
    </row>
    <row r="166" spans="2:71" s="223" customFormat="1" ht="13.5" customHeight="1" x14ac:dyDescent="0.15">
      <c r="D166" s="531"/>
      <c r="E166" s="227" t="s">
        <v>564</v>
      </c>
      <c r="F166" s="227"/>
      <c r="G166" s="227"/>
      <c r="H166" s="227"/>
      <c r="I166" s="227"/>
      <c r="J166" s="227"/>
      <c r="K166" s="227"/>
      <c r="L166" s="227"/>
      <c r="M166" s="227"/>
      <c r="N166" s="227"/>
      <c r="O166" s="227"/>
      <c r="P166" s="227"/>
      <c r="Q166" s="227"/>
      <c r="R166" s="227"/>
      <c r="S166" s="227"/>
      <c r="T166" s="227"/>
      <c r="U166" s="227"/>
      <c r="V166" s="227"/>
      <c r="W166" s="227"/>
      <c r="X166" s="227"/>
      <c r="Y166" s="227"/>
      <c r="Z166" s="227"/>
      <c r="AA166" s="227"/>
      <c r="AB166" s="227"/>
      <c r="AC166" s="227"/>
      <c r="AD166" s="227"/>
      <c r="AE166" s="227"/>
      <c r="AF166" s="227"/>
      <c r="AG166" s="227"/>
      <c r="AH166" s="227"/>
      <c r="AI166" s="227"/>
      <c r="AJ166" s="227"/>
      <c r="AK166" s="227"/>
      <c r="AL166" s="227"/>
      <c r="AM166" s="227"/>
      <c r="AN166" s="227"/>
      <c r="AO166" s="227"/>
      <c r="AP166" s="227"/>
      <c r="AQ166" s="227"/>
      <c r="AR166" s="227"/>
      <c r="AS166" s="227"/>
    </row>
    <row r="167" spans="2:71" s="225" customFormat="1" ht="13.5" customHeight="1" x14ac:dyDescent="0.15">
      <c r="D167" s="215" t="s">
        <v>474</v>
      </c>
      <c r="E167" s="215"/>
      <c r="F167" s="215"/>
      <c r="G167" s="215"/>
      <c r="H167" s="215"/>
      <c r="I167" s="215"/>
      <c r="J167" s="215"/>
      <c r="K167" s="215"/>
      <c r="L167" s="215"/>
      <c r="M167" s="215"/>
      <c r="N167" s="215"/>
      <c r="O167" s="215"/>
      <c r="P167" s="215"/>
      <c r="Q167" s="215"/>
      <c r="R167" s="215"/>
      <c r="S167" s="215"/>
      <c r="T167" s="215"/>
      <c r="U167" s="215"/>
      <c r="V167" s="215"/>
      <c r="W167" s="215"/>
      <c r="X167" s="215"/>
      <c r="Y167" s="215"/>
      <c r="Z167" s="215"/>
      <c r="AA167" s="215"/>
      <c r="AB167" s="215"/>
      <c r="AC167" s="215"/>
      <c r="AD167" s="215"/>
      <c r="AE167" s="215"/>
      <c r="AF167" s="215"/>
      <c r="AG167" s="215"/>
      <c r="AH167" s="215"/>
      <c r="AI167" s="215"/>
      <c r="AJ167" s="215"/>
      <c r="AK167" s="215"/>
      <c r="AL167" s="215"/>
      <c r="AM167" s="215"/>
      <c r="AN167" s="215"/>
      <c r="AO167" s="215"/>
      <c r="AP167" s="215"/>
      <c r="AQ167" s="215"/>
      <c r="AR167" s="215"/>
      <c r="AS167" s="215"/>
      <c r="AT167" s="215"/>
      <c r="AU167" s="215"/>
      <c r="AV167" s="215"/>
      <c r="AW167" s="215"/>
      <c r="AX167" s="215"/>
      <c r="AY167" s="215"/>
      <c r="AZ167" s="215"/>
      <c r="BA167" s="215"/>
      <c r="BB167" s="215"/>
      <c r="BC167" s="215"/>
      <c r="BD167" s="215"/>
      <c r="BE167" s="215"/>
      <c r="BF167" s="215"/>
      <c r="BG167" s="215"/>
      <c r="BH167" s="215"/>
      <c r="BI167" s="215"/>
      <c r="BJ167" s="215"/>
      <c r="BK167" s="215"/>
      <c r="BL167" s="215"/>
      <c r="BM167" s="215"/>
      <c r="BN167" s="215"/>
      <c r="BO167" s="215"/>
      <c r="BP167" s="215"/>
      <c r="BQ167" s="215"/>
      <c r="BR167" s="216"/>
      <c r="BS167" s="216"/>
    </row>
    <row r="168" spans="2:71" s="225" customFormat="1" ht="13.5" customHeight="1" x14ac:dyDescent="0.15">
      <c r="D168" s="215" t="s">
        <v>386</v>
      </c>
      <c r="E168" s="216"/>
      <c r="F168" s="216"/>
      <c r="G168" s="216"/>
      <c r="H168" s="216"/>
      <c r="I168" s="216"/>
      <c r="J168" s="216"/>
      <c r="K168" s="216"/>
      <c r="L168" s="216"/>
      <c r="M168" s="216"/>
      <c r="N168" s="216"/>
      <c r="O168" s="216"/>
      <c r="P168" s="216"/>
      <c r="Q168" s="216"/>
      <c r="R168" s="216"/>
      <c r="S168" s="216"/>
      <c r="T168" s="216"/>
      <c r="U168" s="216"/>
      <c r="V168" s="216"/>
      <c r="W168" s="216"/>
      <c r="X168" s="216"/>
      <c r="Y168" s="216"/>
      <c r="Z168" s="216"/>
      <c r="AA168" s="216"/>
      <c r="AB168" s="216"/>
      <c r="AC168" s="216"/>
      <c r="AD168" s="216"/>
      <c r="AE168" s="216"/>
      <c r="AF168" s="216"/>
      <c r="AG168" s="216"/>
      <c r="AH168" s="216"/>
      <c r="AI168" s="216"/>
      <c r="AJ168" s="216"/>
      <c r="AK168" s="216"/>
      <c r="AL168" s="216"/>
      <c r="AM168" s="216"/>
      <c r="AN168" s="216"/>
      <c r="AO168" s="216"/>
      <c r="AP168" s="216"/>
      <c r="AQ168" s="216"/>
      <c r="AR168" s="216"/>
      <c r="AS168" s="216"/>
      <c r="AT168" s="216"/>
      <c r="AU168" s="216"/>
      <c r="AV168" s="216"/>
      <c r="AW168" s="216"/>
      <c r="AX168" s="216"/>
      <c r="AY168" s="216"/>
      <c r="AZ168" s="216"/>
      <c r="BA168" s="216"/>
      <c r="BB168" s="216"/>
      <c r="BC168" s="216"/>
      <c r="BD168" s="216"/>
      <c r="BE168" s="216"/>
      <c r="BF168" s="216"/>
      <c r="BG168" s="216"/>
      <c r="BH168" s="216"/>
      <c r="BI168" s="216"/>
      <c r="BJ168" s="216"/>
      <c r="BK168" s="216"/>
      <c r="BL168" s="216"/>
      <c r="BM168" s="216"/>
      <c r="BN168" s="216"/>
      <c r="BO168" s="216"/>
      <c r="BP168" s="216"/>
      <c r="BQ168" s="216"/>
      <c r="BR168" s="216"/>
      <c r="BS168" s="216"/>
    </row>
    <row r="169" spans="2:71" s="225" customFormat="1" ht="13.5" customHeight="1" x14ac:dyDescent="0.15">
      <c r="D169" s="215" t="s">
        <v>387</v>
      </c>
      <c r="E169" s="215"/>
      <c r="F169" s="215"/>
      <c r="G169" s="215"/>
      <c r="H169" s="215"/>
      <c r="I169" s="215"/>
      <c r="J169" s="215"/>
      <c r="K169" s="215"/>
      <c r="L169" s="215"/>
      <c r="M169" s="215"/>
      <c r="N169" s="215"/>
      <c r="O169" s="215"/>
      <c r="P169" s="215"/>
      <c r="Q169" s="215"/>
      <c r="R169" s="215"/>
      <c r="S169" s="215"/>
      <c r="T169" s="215"/>
      <c r="U169" s="215"/>
      <c r="V169" s="215"/>
      <c r="W169" s="215"/>
      <c r="X169" s="215"/>
      <c r="Y169" s="215"/>
      <c r="Z169" s="215"/>
      <c r="AA169" s="215"/>
      <c r="AB169" s="215"/>
      <c r="AC169" s="215"/>
      <c r="AD169" s="215"/>
      <c r="AE169" s="215"/>
      <c r="AF169" s="215"/>
      <c r="AG169" s="215"/>
      <c r="AH169" s="215"/>
      <c r="AI169" s="215"/>
      <c r="AJ169" s="215"/>
      <c r="AK169" s="215"/>
      <c r="AL169" s="215"/>
      <c r="AM169" s="215"/>
      <c r="AN169" s="215"/>
      <c r="AO169" s="215"/>
      <c r="AP169" s="215"/>
      <c r="AQ169" s="215"/>
      <c r="AR169" s="215"/>
      <c r="AS169" s="215"/>
      <c r="AT169" s="215"/>
      <c r="AU169" s="215"/>
      <c r="AV169" s="215"/>
      <c r="AW169" s="215"/>
      <c r="AX169" s="215"/>
      <c r="AY169" s="215"/>
      <c r="AZ169" s="215"/>
      <c r="BA169" s="215"/>
      <c r="BB169" s="215"/>
      <c r="BC169" s="215"/>
      <c r="BD169" s="215"/>
      <c r="BE169" s="215"/>
      <c r="BF169" s="215"/>
      <c r="BG169" s="215"/>
      <c r="BH169" s="215"/>
      <c r="BI169" s="215"/>
      <c r="BJ169" s="215"/>
      <c r="BK169" s="215"/>
      <c r="BL169" s="215"/>
      <c r="BM169" s="215"/>
      <c r="BN169" s="215"/>
      <c r="BO169" s="215"/>
      <c r="BP169" s="215"/>
      <c r="BQ169" s="215"/>
      <c r="BR169" s="216"/>
      <c r="BS169" s="216"/>
    </row>
    <row r="170" spans="2:71" s="225" customFormat="1" ht="13.5" customHeight="1" x14ac:dyDescent="0.15">
      <c r="D170" s="215" t="s">
        <v>388</v>
      </c>
      <c r="E170" s="215"/>
      <c r="F170" s="215"/>
      <c r="G170" s="215"/>
      <c r="H170" s="215"/>
      <c r="I170" s="215"/>
      <c r="J170" s="215"/>
      <c r="K170" s="215"/>
      <c r="L170" s="215"/>
      <c r="M170" s="215"/>
      <c r="N170" s="215"/>
      <c r="O170" s="215"/>
      <c r="P170" s="215"/>
      <c r="Q170" s="215"/>
      <c r="R170" s="215"/>
      <c r="S170" s="215"/>
      <c r="T170" s="215"/>
      <c r="U170" s="215"/>
      <c r="V170" s="215"/>
      <c r="W170" s="215"/>
      <c r="X170" s="215"/>
      <c r="Y170" s="215"/>
      <c r="Z170" s="215"/>
      <c r="AA170" s="215"/>
      <c r="AB170" s="215"/>
      <c r="AC170" s="215"/>
      <c r="AD170" s="215"/>
      <c r="AE170" s="215"/>
      <c r="AF170" s="215"/>
      <c r="AG170" s="215"/>
      <c r="AH170" s="215"/>
      <c r="AI170" s="215"/>
      <c r="AJ170" s="215"/>
      <c r="AK170" s="215"/>
      <c r="AL170" s="215"/>
      <c r="AM170" s="215"/>
      <c r="AN170" s="215"/>
      <c r="AO170" s="215"/>
      <c r="AP170" s="215"/>
      <c r="AQ170" s="215"/>
      <c r="AR170" s="215"/>
      <c r="AS170" s="215"/>
      <c r="AT170" s="215"/>
      <c r="AU170" s="215"/>
      <c r="AV170" s="215"/>
      <c r="AW170" s="215"/>
      <c r="AX170" s="215"/>
      <c r="AY170" s="215"/>
      <c r="AZ170" s="215"/>
      <c r="BA170" s="215"/>
      <c r="BB170" s="215"/>
      <c r="BC170" s="215"/>
      <c r="BD170" s="215"/>
      <c r="BE170" s="215"/>
      <c r="BF170" s="215"/>
      <c r="BG170" s="215"/>
      <c r="BH170" s="215"/>
      <c r="BI170" s="215"/>
      <c r="BJ170" s="215"/>
      <c r="BK170" s="215"/>
      <c r="BL170" s="215"/>
      <c r="BM170" s="215"/>
      <c r="BN170" s="215"/>
      <c r="BO170" s="215"/>
      <c r="BP170" s="215"/>
      <c r="BQ170" s="215"/>
      <c r="BR170" s="216"/>
      <c r="BS170" s="216"/>
    </row>
    <row r="171" spans="2:71" s="225" customFormat="1" ht="13.5" customHeight="1" x14ac:dyDescent="0.15">
      <c r="D171" s="226" t="s">
        <v>389</v>
      </c>
      <c r="E171" s="226"/>
      <c r="F171" s="226"/>
      <c r="G171" s="226"/>
      <c r="H171" s="226"/>
      <c r="I171" s="226"/>
      <c r="J171" s="226"/>
      <c r="K171" s="226"/>
      <c r="L171" s="226"/>
      <c r="M171" s="226"/>
      <c r="N171" s="226"/>
      <c r="O171" s="226"/>
      <c r="P171" s="226"/>
      <c r="Q171" s="226"/>
      <c r="R171" s="226"/>
      <c r="S171" s="226"/>
      <c r="T171" s="226"/>
      <c r="U171" s="226"/>
      <c r="V171" s="226"/>
      <c r="W171" s="226"/>
      <c r="X171" s="226"/>
      <c r="Y171" s="226"/>
      <c r="Z171" s="226"/>
      <c r="AA171" s="226"/>
      <c r="AB171" s="226"/>
      <c r="AC171" s="226"/>
      <c r="AD171" s="226"/>
      <c r="AE171" s="226"/>
      <c r="AF171" s="226"/>
      <c r="AG171" s="226"/>
      <c r="AH171" s="226"/>
      <c r="AI171" s="226"/>
      <c r="AJ171" s="226"/>
      <c r="AK171" s="226"/>
      <c r="AL171" s="226"/>
      <c r="AM171" s="226"/>
      <c r="AN171" s="226"/>
      <c r="AO171" s="226"/>
      <c r="AP171" s="226"/>
      <c r="AQ171" s="226"/>
      <c r="AR171" s="226"/>
      <c r="AS171" s="226"/>
      <c r="AT171" s="226"/>
      <c r="AU171" s="226"/>
      <c r="AV171" s="226"/>
      <c r="AW171" s="226"/>
      <c r="AX171" s="226"/>
      <c r="AY171" s="226"/>
      <c r="AZ171" s="226"/>
      <c r="BA171" s="226"/>
      <c r="BB171" s="226"/>
      <c r="BC171" s="226"/>
      <c r="BD171" s="226"/>
      <c r="BE171" s="226"/>
      <c r="BF171" s="226"/>
      <c r="BG171" s="226"/>
      <c r="BH171" s="226"/>
      <c r="BI171" s="226"/>
      <c r="BJ171" s="226"/>
      <c r="BK171" s="226"/>
      <c r="BL171" s="226"/>
      <c r="BM171" s="226"/>
      <c r="BN171" s="226"/>
      <c r="BO171" s="226"/>
      <c r="BP171" s="226"/>
      <c r="BQ171" s="226"/>
      <c r="BR171" s="216"/>
      <c r="BS171" s="216"/>
    </row>
    <row r="172" spans="2:71" s="225" customFormat="1" ht="13.5" customHeight="1" x14ac:dyDescent="0.15">
      <c r="D172" s="215" t="s">
        <v>473</v>
      </c>
      <c r="E172" s="215"/>
      <c r="F172" s="215"/>
      <c r="G172" s="215"/>
      <c r="H172" s="215"/>
      <c r="I172" s="215"/>
      <c r="J172" s="215"/>
      <c r="K172" s="215"/>
      <c r="L172" s="215"/>
      <c r="M172" s="215"/>
      <c r="N172" s="215"/>
      <c r="O172" s="215"/>
      <c r="P172" s="215"/>
      <c r="Q172" s="215"/>
      <c r="R172" s="215"/>
      <c r="S172" s="215"/>
      <c r="T172" s="215"/>
      <c r="U172" s="215"/>
      <c r="V172" s="215"/>
      <c r="W172" s="215"/>
      <c r="X172" s="215"/>
      <c r="Y172" s="215"/>
      <c r="Z172" s="215"/>
      <c r="AA172" s="215"/>
      <c r="AB172" s="215"/>
      <c r="AC172" s="215"/>
      <c r="AD172" s="215"/>
      <c r="AE172" s="215"/>
      <c r="AF172" s="215"/>
      <c r="AG172" s="215"/>
      <c r="AH172" s="215"/>
      <c r="AI172" s="215"/>
      <c r="AJ172" s="215"/>
      <c r="AK172" s="215"/>
      <c r="AL172" s="215"/>
      <c r="AM172" s="215"/>
      <c r="AN172" s="215"/>
      <c r="AO172" s="215"/>
      <c r="AP172" s="215"/>
      <c r="AQ172" s="215"/>
      <c r="AR172" s="215"/>
      <c r="AS172" s="215"/>
      <c r="AT172" s="215"/>
      <c r="AU172" s="215"/>
      <c r="AV172" s="215"/>
      <c r="AW172" s="215"/>
      <c r="AX172" s="215"/>
      <c r="AY172" s="215"/>
      <c r="AZ172" s="215"/>
      <c r="BA172" s="215"/>
      <c r="BB172" s="215"/>
      <c r="BC172" s="215"/>
      <c r="BD172" s="215"/>
      <c r="BE172" s="215"/>
      <c r="BF172" s="215"/>
      <c r="BG172" s="215"/>
      <c r="BH172" s="215"/>
      <c r="BI172" s="215"/>
      <c r="BJ172" s="215"/>
      <c r="BK172" s="215"/>
      <c r="BL172" s="215"/>
      <c r="BM172" s="215"/>
      <c r="BN172" s="215"/>
      <c r="BO172" s="215"/>
      <c r="BP172" s="215"/>
      <c r="BQ172" s="215"/>
      <c r="BR172" s="216"/>
      <c r="BS172" s="216"/>
    </row>
    <row r="173" spans="2:71" s="225" customFormat="1" ht="13.5" customHeight="1" x14ac:dyDescent="0.15">
      <c r="D173" s="215" t="s">
        <v>472</v>
      </c>
      <c r="E173" s="215"/>
      <c r="F173" s="215"/>
      <c r="G173" s="215"/>
      <c r="H173" s="215"/>
      <c r="I173" s="215"/>
      <c r="J173" s="215"/>
      <c r="K173" s="215"/>
      <c r="L173" s="215"/>
      <c r="M173" s="215"/>
      <c r="N173" s="215"/>
      <c r="O173" s="215"/>
      <c r="P173" s="215"/>
      <c r="Q173" s="215"/>
      <c r="R173" s="215"/>
      <c r="S173" s="215"/>
      <c r="T173" s="215"/>
      <c r="U173" s="215"/>
      <c r="V173" s="215"/>
      <c r="W173" s="215"/>
      <c r="X173" s="215"/>
      <c r="Y173" s="215"/>
      <c r="Z173" s="215"/>
      <c r="AA173" s="215"/>
      <c r="AB173" s="215"/>
      <c r="AC173" s="215"/>
      <c r="AD173" s="215"/>
      <c r="AE173" s="215"/>
      <c r="AF173" s="215"/>
      <c r="AG173" s="215"/>
      <c r="AH173" s="215"/>
      <c r="AI173" s="215"/>
      <c r="AJ173" s="215"/>
      <c r="AK173" s="215"/>
      <c r="AL173" s="215"/>
      <c r="AM173" s="215"/>
      <c r="AN173" s="215"/>
      <c r="AO173" s="215"/>
      <c r="AP173" s="215"/>
      <c r="AQ173" s="215"/>
      <c r="AR173" s="215"/>
      <c r="AS173" s="215"/>
      <c r="AT173" s="215"/>
      <c r="AU173" s="215"/>
      <c r="AV173" s="215"/>
      <c r="AW173" s="215"/>
      <c r="AX173" s="215"/>
      <c r="AY173" s="215"/>
      <c r="AZ173" s="215"/>
      <c r="BA173" s="215"/>
      <c r="BB173" s="215"/>
      <c r="BC173" s="215"/>
      <c r="BD173" s="215"/>
      <c r="BE173" s="215"/>
      <c r="BF173" s="215"/>
      <c r="BG173" s="215"/>
      <c r="BH173" s="215"/>
      <c r="BI173" s="215"/>
      <c r="BJ173" s="215"/>
      <c r="BK173" s="215"/>
      <c r="BL173" s="215"/>
      <c r="BM173" s="215"/>
      <c r="BN173" s="215"/>
      <c r="BO173" s="215"/>
      <c r="BP173" s="215"/>
      <c r="BQ173" s="215"/>
      <c r="BR173" s="216"/>
      <c r="BS173" s="216"/>
    </row>
    <row r="174" spans="2:71" s="223" customFormat="1" x14ac:dyDescent="0.15">
      <c r="B174" s="448"/>
      <c r="D174" s="222" t="s">
        <v>471</v>
      </c>
      <c r="E174" s="222"/>
      <c r="F174" s="222"/>
    </row>
    <row r="175" spans="2:71" s="223" customFormat="1" x14ac:dyDescent="0.15">
      <c r="B175" s="448"/>
      <c r="D175" s="222" t="s">
        <v>390</v>
      </c>
      <c r="E175" s="222"/>
      <c r="F175" s="222"/>
    </row>
    <row r="176" spans="2:71" s="223" customFormat="1" ht="13.5" customHeight="1" x14ac:dyDescent="0.15">
      <c r="D176" s="222" t="s">
        <v>470</v>
      </c>
      <c r="E176" s="222"/>
      <c r="F176" s="222"/>
      <c r="G176" s="222"/>
      <c r="H176" s="222"/>
      <c r="I176" s="222"/>
      <c r="J176" s="222"/>
      <c r="K176" s="222"/>
      <c r="L176" s="222"/>
      <c r="M176" s="222"/>
      <c r="N176" s="222"/>
      <c r="O176" s="222"/>
      <c r="P176" s="222"/>
      <c r="Q176" s="222"/>
      <c r="R176" s="222"/>
      <c r="S176" s="222"/>
      <c r="T176" s="222"/>
      <c r="U176" s="222"/>
      <c r="V176" s="222"/>
      <c r="W176" s="222"/>
      <c r="X176" s="222"/>
      <c r="Y176" s="222"/>
      <c r="Z176" s="222"/>
      <c r="AA176" s="222"/>
      <c r="AB176" s="222"/>
      <c r="AC176" s="222"/>
      <c r="AD176" s="222"/>
      <c r="AE176" s="222"/>
      <c r="AF176" s="222"/>
      <c r="AG176" s="222"/>
      <c r="AH176" s="222"/>
      <c r="AI176" s="222"/>
      <c r="AJ176" s="222"/>
      <c r="AK176" s="222"/>
      <c r="AL176" s="222"/>
      <c r="AM176" s="222"/>
      <c r="AN176" s="222"/>
      <c r="AO176" s="222"/>
      <c r="AP176" s="222"/>
      <c r="AQ176" s="222"/>
      <c r="AR176" s="222"/>
      <c r="AS176" s="222"/>
      <c r="AT176" s="222"/>
      <c r="AU176" s="222"/>
      <c r="AV176" s="222"/>
      <c r="AW176" s="222"/>
      <c r="AX176" s="222"/>
      <c r="AY176" s="222"/>
      <c r="AZ176" s="222"/>
      <c r="BA176" s="222"/>
      <c r="BB176" s="222"/>
      <c r="BC176" s="222"/>
      <c r="BD176" s="222"/>
      <c r="BE176" s="222"/>
      <c r="BF176" s="222"/>
      <c r="BG176" s="222"/>
      <c r="BH176" s="222"/>
      <c r="BI176" s="222"/>
      <c r="BJ176" s="222"/>
      <c r="BK176" s="222"/>
      <c r="BL176" s="222"/>
      <c r="BM176" s="222"/>
      <c r="BN176" s="222"/>
      <c r="BO176" s="222"/>
      <c r="BP176" s="222"/>
      <c r="BQ176" s="222"/>
      <c r="BR176" s="224"/>
      <c r="BS176" s="224"/>
    </row>
    <row r="177" spans="2:71" s="223" customFormat="1" ht="13.5" customHeight="1" x14ac:dyDescent="0.15">
      <c r="D177" s="222" t="s">
        <v>469</v>
      </c>
      <c r="E177" s="222"/>
      <c r="F177" s="222"/>
      <c r="G177" s="222"/>
      <c r="H177" s="222"/>
      <c r="I177" s="222"/>
      <c r="J177" s="222"/>
      <c r="K177" s="222"/>
      <c r="L177" s="222"/>
      <c r="M177" s="222"/>
      <c r="N177" s="222"/>
      <c r="O177" s="222"/>
      <c r="P177" s="222"/>
      <c r="Q177" s="222"/>
      <c r="R177" s="222"/>
      <c r="S177" s="222"/>
      <c r="T177" s="222"/>
      <c r="U177" s="222"/>
      <c r="V177" s="222"/>
      <c r="W177" s="222"/>
      <c r="X177" s="222"/>
      <c r="Y177" s="222"/>
      <c r="Z177" s="222"/>
      <c r="AA177" s="222"/>
      <c r="AB177" s="222"/>
      <c r="AC177" s="222"/>
      <c r="AD177" s="222"/>
      <c r="AE177" s="222"/>
      <c r="AF177" s="222"/>
      <c r="AG177" s="222"/>
      <c r="AH177" s="222"/>
      <c r="AI177" s="222"/>
      <c r="AJ177" s="222"/>
      <c r="AK177" s="222"/>
      <c r="AL177" s="222"/>
      <c r="AM177" s="222"/>
      <c r="AN177" s="222"/>
      <c r="AO177" s="222"/>
      <c r="AP177" s="222"/>
      <c r="AQ177" s="222"/>
      <c r="AR177" s="222"/>
      <c r="AS177" s="222"/>
      <c r="AT177" s="222"/>
      <c r="AU177" s="222"/>
      <c r="AV177" s="222"/>
      <c r="AW177" s="222"/>
      <c r="AX177" s="222"/>
      <c r="AY177" s="222"/>
      <c r="AZ177" s="222"/>
      <c r="BA177" s="222"/>
      <c r="BB177" s="222"/>
      <c r="BC177" s="222"/>
      <c r="BD177" s="222"/>
      <c r="BE177" s="222"/>
      <c r="BF177" s="222"/>
      <c r="BG177" s="222"/>
      <c r="BH177" s="222"/>
      <c r="BI177" s="222"/>
      <c r="BJ177" s="222"/>
      <c r="BK177" s="222"/>
      <c r="BL177" s="222"/>
      <c r="BM177" s="222"/>
      <c r="BN177" s="222"/>
      <c r="BO177" s="222"/>
      <c r="BP177" s="222"/>
      <c r="BQ177" s="222"/>
      <c r="BR177" s="224"/>
      <c r="BS177" s="224"/>
    </row>
    <row r="178" spans="2:71" s="217" customFormat="1" ht="13.5" customHeight="1" x14ac:dyDescent="0.15">
      <c r="D178" s="222" t="s">
        <v>327</v>
      </c>
      <c r="E178" s="222"/>
      <c r="F178" s="222"/>
      <c r="G178" s="222"/>
      <c r="H178" s="222"/>
      <c r="I178" s="222"/>
      <c r="J178" s="222"/>
      <c r="K178" s="222"/>
      <c r="L178" s="222"/>
      <c r="M178" s="222"/>
      <c r="N178" s="222"/>
      <c r="O178" s="222"/>
      <c r="P178" s="222"/>
      <c r="Q178" s="222"/>
      <c r="R178" s="222"/>
      <c r="S178" s="222"/>
      <c r="T178" s="222"/>
      <c r="U178" s="222"/>
      <c r="V178" s="222"/>
      <c r="W178" s="222"/>
      <c r="X178" s="222"/>
      <c r="Y178" s="222"/>
      <c r="Z178" s="222"/>
      <c r="AA178" s="222"/>
      <c r="AB178" s="222"/>
      <c r="AC178" s="222"/>
      <c r="AD178" s="222"/>
      <c r="AE178" s="222"/>
      <c r="AF178" s="222"/>
      <c r="AG178" s="222"/>
      <c r="AH178" s="222"/>
      <c r="AI178" s="222"/>
      <c r="AJ178" s="222"/>
      <c r="AK178" s="222"/>
      <c r="AL178" s="222"/>
      <c r="AM178" s="222"/>
      <c r="AN178" s="222"/>
      <c r="AO178" s="222"/>
      <c r="AP178" s="222"/>
      <c r="AQ178" s="222"/>
      <c r="AR178" s="222"/>
      <c r="AS178" s="222"/>
      <c r="AT178" s="222"/>
      <c r="AU178" s="222"/>
      <c r="AV178" s="222"/>
      <c r="AW178" s="222"/>
      <c r="AX178" s="222"/>
      <c r="AY178" s="222"/>
      <c r="AZ178" s="221"/>
      <c r="BA178" s="221"/>
      <c r="BB178" s="221"/>
      <c r="BC178" s="221"/>
      <c r="BD178" s="221"/>
      <c r="BE178" s="221"/>
      <c r="BF178" s="221"/>
      <c r="BG178" s="221"/>
      <c r="BH178" s="221"/>
      <c r="BI178" s="221"/>
      <c r="BJ178" s="221"/>
      <c r="BK178" s="221"/>
      <c r="BL178" s="221"/>
      <c r="BM178" s="221"/>
      <c r="BN178" s="221"/>
      <c r="BO178" s="221"/>
      <c r="BP178" s="221"/>
      <c r="BQ178" s="221"/>
      <c r="BR178" s="221"/>
      <c r="BS178" s="221"/>
    </row>
    <row r="179" spans="2:71" s="217" customFormat="1" ht="13.5" customHeight="1" x14ac:dyDescent="0.15">
      <c r="D179" s="222" t="s">
        <v>468</v>
      </c>
      <c r="E179" s="222"/>
      <c r="F179" s="222"/>
      <c r="G179" s="222"/>
      <c r="H179" s="222"/>
      <c r="I179" s="222"/>
      <c r="J179" s="222"/>
      <c r="K179" s="222"/>
      <c r="L179" s="222"/>
      <c r="M179" s="222"/>
      <c r="N179" s="222"/>
      <c r="O179" s="222"/>
      <c r="P179" s="222"/>
      <c r="Q179" s="222"/>
      <c r="R179" s="222"/>
      <c r="S179" s="222"/>
      <c r="T179" s="222"/>
      <c r="U179" s="222"/>
      <c r="V179" s="222"/>
      <c r="W179" s="222"/>
      <c r="X179" s="222"/>
      <c r="Y179" s="222"/>
      <c r="Z179" s="222"/>
      <c r="AA179" s="222"/>
      <c r="AB179" s="222"/>
      <c r="AC179" s="222"/>
      <c r="AD179" s="222"/>
      <c r="AE179" s="222"/>
      <c r="AF179" s="222"/>
      <c r="AG179" s="222"/>
      <c r="AH179" s="222"/>
      <c r="AI179" s="222"/>
      <c r="AJ179" s="222"/>
      <c r="AK179" s="222"/>
      <c r="AL179" s="222"/>
      <c r="AM179" s="222"/>
      <c r="AN179" s="222"/>
      <c r="AO179" s="222"/>
      <c r="AP179" s="222"/>
      <c r="AQ179" s="222"/>
      <c r="AR179" s="222"/>
      <c r="AS179" s="222"/>
      <c r="AT179" s="222"/>
      <c r="AU179" s="222"/>
      <c r="AV179" s="222"/>
      <c r="AW179" s="222"/>
      <c r="AX179" s="222"/>
      <c r="AY179" s="222"/>
      <c r="AZ179" s="221"/>
      <c r="BA179" s="221"/>
      <c r="BB179" s="221"/>
      <c r="BC179" s="221"/>
      <c r="BD179" s="221"/>
      <c r="BE179" s="221"/>
      <c r="BF179" s="221"/>
      <c r="BG179" s="221"/>
      <c r="BH179" s="221"/>
      <c r="BI179" s="221"/>
      <c r="BJ179" s="221"/>
      <c r="BK179" s="221"/>
      <c r="BL179" s="221"/>
      <c r="BM179" s="221"/>
      <c r="BN179" s="221"/>
      <c r="BO179" s="221"/>
      <c r="BP179" s="221"/>
      <c r="BQ179" s="221"/>
      <c r="BR179" s="218"/>
      <c r="BS179" s="218"/>
    </row>
    <row r="180" spans="2:71" s="217" customFormat="1" ht="13.5" customHeight="1" x14ac:dyDescent="0.15">
      <c r="D180" s="222" t="s">
        <v>467</v>
      </c>
      <c r="E180" s="222"/>
      <c r="F180" s="222"/>
      <c r="G180" s="222"/>
      <c r="H180" s="222"/>
      <c r="I180" s="222"/>
      <c r="J180" s="222"/>
      <c r="K180" s="222"/>
      <c r="L180" s="222"/>
      <c r="M180" s="222"/>
      <c r="N180" s="222"/>
      <c r="O180" s="222"/>
      <c r="P180" s="222"/>
      <c r="Q180" s="222"/>
      <c r="R180" s="222"/>
      <c r="S180" s="222"/>
      <c r="T180" s="222"/>
      <c r="U180" s="222"/>
      <c r="V180" s="222"/>
      <c r="W180" s="222"/>
      <c r="X180" s="222"/>
      <c r="Y180" s="222"/>
      <c r="Z180" s="222"/>
      <c r="AA180" s="222"/>
      <c r="AB180" s="222"/>
      <c r="AC180" s="222"/>
      <c r="AD180" s="222"/>
      <c r="AE180" s="222"/>
      <c r="AF180" s="222"/>
      <c r="AG180" s="222"/>
      <c r="AH180" s="222"/>
      <c r="AI180" s="222"/>
      <c r="AJ180" s="222"/>
      <c r="AK180" s="222"/>
      <c r="AL180" s="222"/>
      <c r="AM180" s="222"/>
      <c r="AN180" s="222"/>
      <c r="AO180" s="222"/>
      <c r="AP180" s="222"/>
      <c r="AQ180" s="222"/>
      <c r="AR180" s="222"/>
      <c r="AS180" s="222"/>
      <c r="AT180" s="222"/>
      <c r="AU180" s="222"/>
      <c r="AV180" s="222"/>
      <c r="AW180" s="222"/>
      <c r="AX180" s="222"/>
      <c r="AY180" s="222"/>
      <c r="AZ180" s="222"/>
      <c r="BA180" s="222"/>
      <c r="BB180" s="222"/>
      <c r="BC180" s="222"/>
      <c r="BD180" s="222"/>
      <c r="BE180" s="222"/>
      <c r="BF180" s="222"/>
      <c r="BG180" s="222"/>
      <c r="BH180" s="222"/>
      <c r="BI180" s="222"/>
      <c r="BJ180" s="222"/>
      <c r="BK180" s="222"/>
      <c r="BL180" s="222"/>
      <c r="BM180" s="222"/>
      <c r="BN180" s="222"/>
      <c r="BO180" s="222"/>
      <c r="BP180" s="222"/>
      <c r="BQ180" s="222"/>
      <c r="BR180" s="221"/>
      <c r="BS180" s="221"/>
    </row>
    <row r="181" spans="2:71" s="217" customFormat="1" x14ac:dyDescent="0.15">
      <c r="D181" s="222" t="s">
        <v>330</v>
      </c>
      <c r="E181" s="222"/>
      <c r="F181" s="222"/>
      <c r="G181" s="222"/>
      <c r="H181" s="222"/>
      <c r="I181" s="222"/>
      <c r="J181" s="222"/>
      <c r="K181" s="222"/>
      <c r="L181" s="222"/>
      <c r="M181" s="222"/>
      <c r="N181" s="222"/>
      <c r="O181" s="222"/>
      <c r="P181" s="222"/>
      <c r="Q181" s="222"/>
      <c r="R181" s="222"/>
      <c r="S181" s="222"/>
      <c r="T181" s="222"/>
      <c r="U181" s="222"/>
      <c r="V181" s="222"/>
      <c r="W181" s="222"/>
      <c r="X181" s="222"/>
      <c r="Y181" s="222"/>
      <c r="Z181" s="222"/>
      <c r="AA181" s="222"/>
      <c r="AB181" s="222"/>
      <c r="AC181" s="222"/>
      <c r="AD181" s="222"/>
      <c r="AE181" s="222"/>
      <c r="AF181" s="222"/>
      <c r="AG181" s="222"/>
      <c r="AH181" s="222"/>
      <c r="AI181" s="222"/>
      <c r="AJ181" s="222"/>
      <c r="AK181" s="222"/>
      <c r="AL181" s="222"/>
      <c r="AM181" s="222"/>
      <c r="AN181" s="222"/>
      <c r="AO181" s="222"/>
      <c r="AP181" s="222"/>
      <c r="AQ181" s="222"/>
      <c r="AR181" s="222"/>
      <c r="AS181" s="222"/>
      <c r="AT181" s="222"/>
      <c r="AU181" s="222"/>
      <c r="AV181" s="222"/>
      <c r="AW181" s="222"/>
      <c r="AX181" s="222"/>
      <c r="AY181" s="222"/>
      <c r="AZ181" s="221"/>
      <c r="BA181" s="221"/>
      <c r="BB181" s="221"/>
      <c r="BC181" s="221"/>
      <c r="BD181" s="221"/>
      <c r="BE181" s="221"/>
      <c r="BF181" s="221"/>
      <c r="BG181" s="221"/>
      <c r="BH181" s="221"/>
      <c r="BI181" s="221"/>
      <c r="BJ181" s="221"/>
      <c r="BK181" s="221"/>
      <c r="BL181" s="221"/>
      <c r="BM181" s="221"/>
      <c r="BN181" s="221"/>
      <c r="BO181" s="221"/>
      <c r="BP181" s="221"/>
      <c r="BQ181" s="221"/>
      <c r="BR181" s="221"/>
      <c r="BS181" s="221"/>
    </row>
    <row r="182" spans="2:71" s="217" customFormat="1" x14ac:dyDescent="0.15">
      <c r="D182" s="222" t="s">
        <v>331</v>
      </c>
      <c r="E182" s="222"/>
      <c r="F182" s="222"/>
      <c r="G182" s="222"/>
      <c r="H182" s="222"/>
      <c r="I182" s="222"/>
      <c r="J182" s="222"/>
      <c r="K182" s="222"/>
      <c r="L182" s="222"/>
      <c r="M182" s="222"/>
      <c r="N182" s="222"/>
      <c r="O182" s="222"/>
      <c r="P182" s="222"/>
      <c r="Q182" s="222"/>
      <c r="R182" s="222"/>
      <c r="S182" s="222"/>
      <c r="T182" s="222"/>
      <c r="U182" s="222"/>
      <c r="V182" s="222"/>
      <c r="W182" s="222"/>
      <c r="X182" s="222"/>
      <c r="Y182" s="222"/>
      <c r="Z182" s="222"/>
      <c r="AA182" s="222"/>
      <c r="AB182" s="222"/>
      <c r="AC182" s="222"/>
      <c r="AD182" s="222"/>
      <c r="AE182" s="222"/>
      <c r="AF182" s="222"/>
      <c r="AG182" s="222"/>
      <c r="AH182" s="222"/>
      <c r="AI182" s="222"/>
      <c r="AJ182" s="222"/>
      <c r="AK182" s="222"/>
      <c r="AL182" s="222"/>
      <c r="AM182" s="222"/>
      <c r="AN182" s="222"/>
      <c r="AO182" s="222"/>
      <c r="AP182" s="222"/>
      <c r="AQ182" s="222"/>
      <c r="AR182" s="222"/>
      <c r="AS182" s="222"/>
      <c r="AT182" s="222"/>
      <c r="AU182" s="222"/>
      <c r="AV182" s="222"/>
      <c r="AW182" s="222"/>
      <c r="AX182" s="222"/>
      <c r="AY182" s="222"/>
      <c r="AZ182" s="221"/>
      <c r="BA182" s="221"/>
      <c r="BB182" s="221"/>
      <c r="BC182" s="221"/>
      <c r="BD182" s="221"/>
      <c r="BE182" s="221"/>
      <c r="BF182" s="221"/>
      <c r="BG182" s="221"/>
      <c r="BH182" s="221"/>
      <c r="BI182" s="221"/>
      <c r="BJ182" s="221"/>
      <c r="BK182" s="221"/>
      <c r="BL182" s="221"/>
      <c r="BM182" s="221"/>
      <c r="BN182" s="221"/>
      <c r="BO182" s="221"/>
      <c r="BP182" s="221"/>
      <c r="BQ182" s="221"/>
      <c r="BR182" s="221"/>
      <c r="BS182" s="221"/>
    </row>
    <row r="183" spans="2:71" s="217" customFormat="1" ht="13.5" customHeight="1" x14ac:dyDescent="0.15">
      <c r="D183" s="222" t="s">
        <v>466</v>
      </c>
      <c r="E183" s="222"/>
      <c r="F183" s="222"/>
      <c r="G183" s="222"/>
      <c r="H183" s="222"/>
      <c r="I183" s="222"/>
      <c r="J183" s="222"/>
      <c r="K183" s="222"/>
      <c r="L183" s="222"/>
      <c r="M183" s="222"/>
      <c r="N183" s="222"/>
      <c r="O183" s="222"/>
      <c r="P183" s="222"/>
      <c r="Q183" s="222"/>
      <c r="R183" s="222"/>
      <c r="S183" s="222"/>
      <c r="T183" s="222"/>
      <c r="U183" s="222"/>
      <c r="V183" s="222"/>
      <c r="W183" s="222"/>
      <c r="X183" s="222"/>
      <c r="Y183" s="222"/>
      <c r="Z183" s="222"/>
      <c r="AA183" s="222"/>
      <c r="AB183" s="222"/>
      <c r="AC183" s="222"/>
      <c r="AD183" s="222"/>
      <c r="AE183" s="222"/>
      <c r="AF183" s="222"/>
      <c r="AG183" s="222"/>
      <c r="AH183" s="222"/>
      <c r="AI183" s="222"/>
      <c r="AJ183" s="222"/>
      <c r="AK183" s="222"/>
      <c r="AL183" s="222"/>
      <c r="AM183" s="222"/>
      <c r="AN183" s="222"/>
      <c r="AO183" s="222"/>
      <c r="AP183" s="222"/>
      <c r="AQ183" s="222"/>
      <c r="AR183" s="222"/>
      <c r="AS183" s="222"/>
      <c r="AT183" s="222"/>
      <c r="AU183" s="222"/>
      <c r="AV183" s="222"/>
      <c r="AW183" s="222"/>
      <c r="AX183" s="222"/>
      <c r="AY183" s="222"/>
      <c r="AZ183" s="222"/>
      <c r="BA183" s="222"/>
      <c r="BB183" s="222"/>
      <c r="BC183" s="222"/>
      <c r="BD183" s="222"/>
      <c r="BE183" s="222"/>
      <c r="BF183" s="222"/>
      <c r="BG183" s="222"/>
      <c r="BH183" s="222"/>
      <c r="BI183" s="222"/>
      <c r="BJ183" s="222"/>
      <c r="BK183" s="222"/>
      <c r="BL183" s="222"/>
      <c r="BM183" s="222"/>
      <c r="BN183" s="222"/>
      <c r="BO183" s="222"/>
      <c r="BP183" s="222"/>
      <c r="BQ183" s="222"/>
      <c r="BR183" s="218"/>
      <c r="BS183" s="218"/>
    </row>
    <row r="184" spans="2:71" s="217" customFormat="1" ht="13.5" customHeight="1" x14ac:dyDescent="0.15">
      <c r="D184" s="222" t="s">
        <v>465</v>
      </c>
      <c r="E184" s="222"/>
      <c r="F184" s="222"/>
      <c r="G184" s="222"/>
      <c r="H184" s="222"/>
      <c r="I184" s="222"/>
      <c r="J184" s="222"/>
      <c r="K184" s="222"/>
      <c r="L184" s="222"/>
      <c r="M184" s="222"/>
      <c r="N184" s="222"/>
      <c r="O184" s="222"/>
      <c r="P184" s="222"/>
      <c r="Q184" s="222"/>
      <c r="R184" s="222"/>
      <c r="S184" s="222"/>
      <c r="T184" s="222"/>
      <c r="U184" s="222"/>
      <c r="V184" s="222"/>
      <c r="W184" s="222"/>
      <c r="X184" s="222"/>
      <c r="Y184" s="222"/>
      <c r="Z184" s="222"/>
      <c r="AA184" s="222"/>
      <c r="AB184" s="222"/>
      <c r="AC184" s="222"/>
      <c r="AD184" s="222"/>
      <c r="AE184" s="222"/>
      <c r="AF184" s="222"/>
      <c r="AG184" s="222"/>
      <c r="AH184" s="222"/>
      <c r="AI184" s="222"/>
      <c r="AJ184" s="222"/>
      <c r="AK184" s="222"/>
      <c r="AL184" s="222"/>
      <c r="AM184" s="222"/>
      <c r="AN184" s="222"/>
      <c r="AO184" s="222"/>
      <c r="AP184" s="222"/>
      <c r="AQ184" s="222"/>
      <c r="AR184" s="222"/>
      <c r="AS184" s="222"/>
      <c r="AT184" s="222"/>
      <c r="AU184" s="222"/>
      <c r="AV184" s="222"/>
      <c r="AW184" s="222"/>
      <c r="AX184" s="222"/>
      <c r="AY184" s="222"/>
      <c r="AZ184" s="221"/>
      <c r="BA184" s="221"/>
      <c r="BB184" s="221"/>
      <c r="BC184" s="221"/>
      <c r="BD184" s="221"/>
      <c r="BE184" s="221"/>
      <c r="BF184" s="221"/>
      <c r="BG184" s="221"/>
      <c r="BH184" s="221"/>
      <c r="BI184" s="221"/>
      <c r="BJ184" s="221"/>
      <c r="BK184" s="221"/>
      <c r="BL184" s="221"/>
      <c r="BM184" s="221"/>
      <c r="BN184" s="221"/>
      <c r="BO184" s="221"/>
      <c r="BP184" s="221"/>
      <c r="BQ184" s="221"/>
      <c r="BR184" s="218"/>
      <c r="BS184" s="218"/>
    </row>
    <row r="185" spans="2:71" s="217" customFormat="1" ht="13.5" customHeight="1" x14ac:dyDescent="0.15">
      <c r="D185" s="220" t="s">
        <v>464</v>
      </c>
      <c r="E185" s="220"/>
      <c r="F185" s="220"/>
      <c r="G185" s="220"/>
      <c r="H185" s="220"/>
      <c r="I185" s="220"/>
      <c r="J185" s="220"/>
      <c r="K185" s="220"/>
      <c r="L185" s="220"/>
      <c r="M185" s="220"/>
      <c r="N185" s="220"/>
      <c r="O185" s="220"/>
      <c r="P185" s="220"/>
      <c r="Q185" s="220"/>
      <c r="R185" s="220"/>
      <c r="S185" s="220"/>
      <c r="T185" s="220"/>
      <c r="U185" s="220"/>
      <c r="V185" s="220"/>
      <c r="W185" s="220"/>
      <c r="X185" s="220"/>
      <c r="Y185" s="220"/>
      <c r="Z185" s="220"/>
      <c r="AA185" s="220"/>
      <c r="AB185" s="220"/>
      <c r="AC185" s="220"/>
      <c r="AD185" s="220"/>
      <c r="AE185" s="220"/>
      <c r="AF185" s="220"/>
      <c r="AG185" s="220"/>
      <c r="AH185" s="220"/>
      <c r="AI185" s="220"/>
      <c r="AJ185" s="220"/>
      <c r="AK185" s="220"/>
      <c r="AL185" s="220"/>
      <c r="AM185" s="220"/>
      <c r="AN185" s="220"/>
      <c r="AO185" s="220"/>
      <c r="AP185" s="220"/>
      <c r="AQ185" s="220"/>
      <c r="AR185" s="220"/>
      <c r="AS185" s="220"/>
      <c r="AT185" s="220"/>
      <c r="AU185" s="220"/>
      <c r="AV185" s="220"/>
      <c r="AW185" s="220"/>
      <c r="AX185" s="220"/>
      <c r="AY185" s="220"/>
      <c r="AZ185" s="219"/>
      <c r="BA185" s="219"/>
      <c r="BB185" s="219"/>
      <c r="BC185" s="219"/>
      <c r="BD185" s="219"/>
      <c r="BE185" s="219"/>
      <c r="BF185" s="219"/>
      <c r="BG185" s="219"/>
      <c r="BH185" s="219"/>
      <c r="BI185" s="219"/>
      <c r="BJ185" s="219"/>
      <c r="BK185" s="219"/>
      <c r="BL185" s="219"/>
      <c r="BM185" s="219"/>
      <c r="BN185" s="219"/>
      <c r="BO185" s="219"/>
      <c r="BP185" s="219"/>
      <c r="BQ185" s="219"/>
      <c r="BR185" s="218"/>
      <c r="BS185" s="218"/>
    </row>
    <row r="186" spans="2:71" customFormat="1" x14ac:dyDescent="0.15">
      <c r="B186" s="5"/>
      <c r="C186" s="249"/>
      <c r="D186" s="222" t="s">
        <v>509</v>
      </c>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row>
    <row r="187" spans="2:71" customFormat="1" x14ac:dyDescent="0.15">
      <c r="B187" s="5"/>
      <c r="C187" s="249"/>
      <c r="D187" s="249"/>
      <c r="E187" s="248" t="s">
        <v>576</v>
      </c>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249"/>
      <c r="BI187" s="5"/>
      <c r="BJ187" s="5"/>
      <c r="BK187" s="5"/>
      <c r="BL187" s="5"/>
      <c r="BM187" s="5"/>
      <c r="BN187" s="5"/>
    </row>
  </sheetData>
  <mergeCells count="864">
    <mergeCell ref="A2:BS2"/>
    <mergeCell ref="A3:J3"/>
    <mergeCell ref="K3:BL3"/>
    <mergeCell ref="BM3:BS3"/>
    <mergeCell ref="A4:J4"/>
    <mergeCell ref="K4:BL4"/>
    <mergeCell ref="BM4:BS4"/>
    <mergeCell ref="A5:J5"/>
    <mergeCell ref="K5:BL5"/>
    <mergeCell ref="BM5:BS5"/>
    <mergeCell ref="A6:A37"/>
    <mergeCell ref="B6:B20"/>
    <mergeCell ref="C6:L6"/>
    <mergeCell ref="M6:V6"/>
    <mergeCell ref="W6:BL6"/>
    <mergeCell ref="BM6:BS6"/>
    <mergeCell ref="C7:J7"/>
    <mergeCell ref="M7:R7"/>
    <mergeCell ref="BM7:BS20"/>
    <mergeCell ref="M8:R8"/>
    <mergeCell ref="C9:J9"/>
    <mergeCell ref="M9:R9"/>
    <mergeCell ref="C10:J10"/>
    <mergeCell ref="M10:R10"/>
    <mergeCell ref="C11:J11"/>
    <mergeCell ref="M11:R11"/>
    <mergeCell ref="C13:J13"/>
    <mergeCell ref="C18:J18"/>
    <mergeCell ref="M18:R18"/>
    <mergeCell ref="C19:J19"/>
    <mergeCell ref="M19:R19"/>
    <mergeCell ref="C20:J20"/>
    <mergeCell ref="M20:R20"/>
    <mergeCell ref="M13:R13"/>
    <mergeCell ref="C14:J14"/>
    <mergeCell ref="M14:R14"/>
    <mergeCell ref="C15:J15"/>
    <mergeCell ref="M15:R15"/>
    <mergeCell ref="C17:J17"/>
    <mergeCell ref="M17:R17"/>
    <mergeCell ref="B21:B26"/>
    <mergeCell ref="C21:L21"/>
    <mergeCell ref="M21:V21"/>
    <mergeCell ref="W21:BL21"/>
    <mergeCell ref="BM21:BS21"/>
    <mergeCell ref="C22:J22"/>
    <mergeCell ref="BM22:BS26"/>
    <mergeCell ref="C24:J24"/>
    <mergeCell ref="C25:J25"/>
    <mergeCell ref="C26:J26"/>
    <mergeCell ref="B27:B31"/>
    <mergeCell ref="C27:L27"/>
    <mergeCell ref="M27:V27"/>
    <mergeCell ref="W27:BL27"/>
    <mergeCell ref="BM27:BS27"/>
    <mergeCell ref="C28:J28"/>
    <mergeCell ref="BM28:BS31"/>
    <mergeCell ref="C29:J29"/>
    <mergeCell ref="C30:J30"/>
    <mergeCell ref="C31:J31"/>
    <mergeCell ref="B32:B36"/>
    <mergeCell ref="C32:L32"/>
    <mergeCell ref="M32:V32"/>
    <mergeCell ref="W32:BL32"/>
    <mergeCell ref="BM32:BS32"/>
    <mergeCell ref="C33:J33"/>
    <mergeCell ref="BM33:BS36"/>
    <mergeCell ref="C34:J34"/>
    <mergeCell ref="C35:J35"/>
    <mergeCell ref="C36:J36"/>
    <mergeCell ref="B37:J37"/>
    <mergeCell ref="K37:BS37"/>
    <mergeCell ref="A38:A91"/>
    <mergeCell ref="B38:B54"/>
    <mergeCell ref="C38:L40"/>
    <mergeCell ref="M38:BG38"/>
    <mergeCell ref="BH38:BI40"/>
    <mergeCell ref="BJ38:BL40"/>
    <mergeCell ref="BM38:BS40"/>
    <mergeCell ref="M39:Q40"/>
    <mergeCell ref="AX40:BC40"/>
    <mergeCell ref="BD40:BG40"/>
    <mergeCell ref="C41:L41"/>
    <mergeCell ref="M41:P41"/>
    <mergeCell ref="R41:U41"/>
    <mergeCell ref="W41:Z41"/>
    <mergeCell ref="AB41:AE41"/>
    <mergeCell ref="AG41:AJ41"/>
    <mergeCell ref="AL41:AO41"/>
    <mergeCell ref="AP41:AV41"/>
    <mergeCell ref="R39:V40"/>
    <mergeCell ref="W39:AA40"/>
    <mergeCell ref="AB39:AF40"/>
    <mergeCell ref="AG39:AK40"/>
    <mergeCell ref="AP39:AW40"/>
    <mergeCell ref="AL40:AO40"/>
    <mergeCell ref="AX41:BB41"/>
    <mergeCell ref="BD41:BG41"/>
    <mergeCell ref="BJ41:BK41"/>
    <mergeCell ref="BM41:BS42"/>
    <mergeCell ref="C42:L42"/>
    <mergeCell ref="M42:P42"/>
    <mergeCell ref="R42:U42"/>
    <mergeCell ref="W42:Z42"/>
    <mergeCell ref="AB42:AE42"/>
    <mergeCell ref="AG42:AJ42"/>
    <mergeCell ref="BJ42:BL42"/>
    <mergeCell ref="AP50:AW50"/>
    <mergeCell ref="AX50:BC50"/>
    <mergeCell ref="BH50:BI50"/>
    <mergeCell ref="BJ50:BL50"/>
    <mergeCell ref="BD51:BG52"/>
    <mergeCell ref="C43:L43"/>
    <mergeCell ref="M43:P43"/>
    <mergeCell ref="R43:U43"/>
    <mergeCell ref="W43:Z43"/>
    <mergeCell ref="AB43:AE43"/>
    <mergeCell ref="AG43:AJ43"/>
    <mergeCell ref="AP43:AW43"/>
    <mergeCell ref="AX43:BC43"/>
    <mergeCell ref="BH43:BI43"/>
    <mergeCell ref="AL42:AN44"/>
    <mergeCell ref="AP42:AW42"/>
    <mergeCell ref="AX42:BC42"/>
    <mergeCell ref="BD42:BF44"/>
    <mergeCell ref="BG42:BG44"/>
    <mergeCell ref="BH42:BI42"/>
    <mergeCell ref="AG45:AJ45"/>
    <mergeCell ref="AL45:AO46"/>
    <mergeCell ref="AP45:AW45"/>
    <mergeCell ref="AX45:BC45"/>
    <mergeCell ref="AX46:BC46"/>
    <mergeCell ref="BJ43:BL43"/>
    <mergeCell ref="BM43:BS54"/>
    <mergeCell ref="M44:P44"/>
    <mergeCell ref="R44:U44"/>
    <mergeCell ref="W44:Z44"/>
    <mergeCell ref="AB44:AE44"/>
    <mergeCell ref="AG44:AJ44"/>
    <mergeCell ref="AP44:AW44"/>
    <mergeCell ref="AX44:BC44"/>
    <mergeCell ref="BH44:BI44"/>
    <mergeCell ref="BJ44:BL44"/>
    <mergeCell ref="BH46:BI46"/>
    <mergeCell ref="BJ46:BL46"/>
    <mergeCell ref="BJ45:BL45"/>
    <mergeCell ref="BJ47:BK47"/>
    <mergeCell ref="R50:U50"/>
    <mergeCell ref="W50:Z50"/>
    <mergeCell ref="AB50:AE50"/>
    <mergeCell ref="AG50:AJ50"/>
    <mergeCell ref="BH51:BI51"/>
    <mergeCell ref="BJ51:BL51"/>
    <mergeCell ref="AP52:AW52"/>
    <mergeCell ref="AX52:BC52"/>
    <mergeCell ref="C47:L47"/>
    <mergeCell ref="M47:P47"/>
    <mergeCell ref="R47:U47"/>
    <mergeCell ref="W47:Z47"/>
    <mergeCell ref="AB47:AE47"/>
    <mergeCell ref="AG47:AJ47"/>
    <mergeCell ref="AL47:AO47"/>
    <mergeCell ref="BD45:BG46"/>
    <mergeCell ref="BH45:BI45"/>
    <mergeCell ref="C46:L46"/>
    <mergeCell ref="M46:P46"/>
    <mergeCell ref="R46:U46"/>
    <mergeCell ref="W46:Z46"/>
    <mergeCell ref="AB46:AE46"/>
    <mergeCell ref="AG46:AJ46"/>
    <mergeCell ref="AP46:AW46"/>
    <mergeCell ref="AP47:AV47"/>
    <mergeCell ref="AX47:BB47"/>
    <mergeCell ref="BD47:BG47"/>
    <mergeCell ref="C45:L45"/>
    <mergeCell ref="M45:P45"/>
    <mergeCell ref="R45:U45"/>
    <mergeCell ref="W45:Z45"/>
    <mergeCell ref="AB45:AE45"/>
    <mergeCell ref="C48:L48"/>
    <mergeCell ref="M48:P48"/>
    <mergeCell ref="R48:U48"/>
    <mergeCell ref="W48:Z48"/>
    <mergeCell ref="AB48:AE48"/>
    <mergeCell ref="AG48:AJ48"/>
    <mergeCell ref="BJ48:BL48"/>
    <mergeCell ref="C49:L49"/>
    <mergeCell ref="M49:P49"/>
    <mergeCell ref="R49:U49"/>
    <mergeCell ref="W49:Z49"/>
    <mergeCell ref="AB49:AE49"/>
    <mergeCell ref="AG49:AJ49"/>
    <mergeCell ref="AP49:AW49"/>
    <mergeCell ref="AX49:BC49"/>
    <mergeCell ref="BH49:BI49"/>
    <mergeCell ref="AL48:AN50"/>
    <mergeCell ref="AP48:AW48"/>
    <mergeCell ref="AX48:BC48"/>
    <mergeCell ref="BD48:BF50"/>
    <mergeCell ref="BG48:BG50"/>
    <mergeCell ref="BH48:BI48"/>
    <mergeCell ref="BJ49:BL49"/>
    <mergeCell ref="M50:P50"/>
    <mergeCell ref="BH52:BI52"/>
    <mergeCell ref="BJ52:BL52"/>
    <mergeCell ref="C51:L51"/>
    <mergeCell ref="M51:P51"/>
    <mergeCell ref="R51:U51"/>
    <mergeCell ref="W51:Z51"/>
    <mergeCell ref="AB51:AE51"/>
    <mergeCell ref="AG51:AJ51"/>
    <mergeCell ref="C52:L52"/>
    <mergeCell ref="M52:P52"/>
    <mergeCell ref="R52:U52"/>
    <mergeCell ref="W52:Z52"/>
    <mergeCell ref="AB52:AE52"/>
    <mergeCell ref="AG52:AJ52"/>
    <mergeCell ref="AL51:AO52"/>
    <mergeCell ref="AP51:AW51"/>
    <mergeCell ref="AX51:BC51"/>
    <mergeCell ref="AL53:AO53"/>
    <mergeCell ref="AP53:AV53"/>
    <mergeCell ref="AX53:BB53"/>
    <mergeCell ref="BD53:BF53"/>
    <mergeCell ref="BH53:BI53"/>
    <mergeCell ref="BJ53:BL53"/>
    <mergeCell ref="C53:L53"/>
    <mergeCell ref="M53:Q53"/>
    <mergeCell ref="R53:V53"/>
    <mergeCell ref="W53:AA53"/>
    <mergeCell ref="AB53:AF53"/>
    <mergeCell ref="AG53:AK53"/>
    <mergeCell ref="AL54:AN54"/>
    <mergeCell ref="AP54:AV54"/>
    <mergeCell ref="AX54:BB54"/>
    <mergeCell ref="BD54:BF54"/>
    <mergeCell ref="BJ54:BK54"/>
    <mergeCell ref="B55:B78"/>
    <mergeCell ref="C55:L58"/>
    <mergeCell ref="M55:BH55"/>
    <mergeCell ref="BI55:BJ58"/>
    <mergeCell ref="BK55:BL58"/>
    <mergeCell ref="C54:L54"/>
    <mergeCell ref="M54:P54"/>
    <mergeCell ref="R54:U54"/>
    <mergeCell ref="W54:Z54"/>
    <mergeCell ref="AB54:AE54"/>
    <mergeCell ref="AG54:AJ54"/>
    <mergeCell ref="AX57:AZ58"/>
    <mergeCell ref="BF57:BH58"/>
    <mergeCell ref="AH58:AJ58"/>
    <mergeCell ref="AK58:AM58"/>
    <mergeCell ref="BA58:BB58"/>
    <mergeCell ref="BC58:BE58"/>
    <mergeCell ref="BF59:BH59"/>
    <mergeCell ref="AK61:AM61"/>
    <mergeCell ref="BM55:BS58"/>
    <mergeCell ref="M56:O58"/>
    <mergeCell ref="P56:R58"/>
    <mergeCell ref="S56:U58"/>
    <mergeCell ref="V56:X58"/>
    <mergeCell ref="Y56:AA58"/>
    <mergeCell ref="AN56:AT58"/>
    <mergeCell ref="AB57:AD58"/>
    <mergeCell ref="AE57:AG58"/>
    <mergeCell ref="AU57:AW58"/>
    <mergeCell ref="BM59:BS60"/>
    <mergeCell ref="C60:L60"/>
    <mergeCell ref="M60:N60"/>
    <mergeCell ref="P60:Q60"/>
    <mergeCell ref="S60:T60"/>
    <mergeCell ref="V60:W60"/>
    <mergeCell ref="AB59:AD59"/>
    <mergeCell ref="AE59:AG59"/>
    <mergeCell ref="AH59:AJ59"/>
    <mergeCell ref="AK59:AM59"/>
    <mergeCell ref="AN59:AS59"/>
    <mergeCell ref="AU59:AV59"/>
    <mergeCell ref="C59:L59"/>
    <mergeCell ref="M59:N59"/>
    <mergeCell ref="P59:Q59"/>
    <mergeCell ref="S59:T59"/>
    <mergeCell ref="V59:W59"/>
    <mergeCell ref="Y59:Z59"/>
    <mergeCell ref="AK60:AM60"/>
    <mergeCell ref="AN60:AT60"/>
    <mergeCell ref="AX59:AZ59"/>
    <mergeCell ref="BA59:BB59"/>
    <mergeCell ref="BC59:BE59"/>
    <mergeCell ref="BI60:BJ60"/>
    <mergeCell ref="BK60:BL60"/>
    <mergeCell ref="C61:L61"/>
    <mergeCell ref="M61:N61"/>
    <mergeCell ref="P61:Q61"/>
    <mergeCell ref="S61:T61"/>
    <mergeCell ref="V61:W61"/>
    <mergeCell ref="Y61:Z61"/>
    <mergeCell ref="AE61:AG61"/>
    <mergeCell ref="AH61:AJ61"/>
    <mergeCell ref="AU60:AW60"/>
    <mergeCell ref="AX60:AZ60"/>
    <mergeCell ref="BA60:BB60"/>
    <mergeCell ref="BC60:BE60"/>
    <mergeCell ref="BF60:BG62"/>
    <mergeCell ref="BH60:BH62"/>
    <mergeCell ref="AU61:AW61"/>
    <mergeCell ref="AX61:AZ61"/>
    <mergeCell ref="BA61:BB61"/>
    <mergeCell ref="BC61:BE61"/>
    <mergeCell ref="Y60:Z60"/>
    <mergeCell ref="AB60:AC62"/>
    <mergeCell ref="AE60:AG60"/>
    <mergeCell ref="AH60:AJ60"/>
    <mergeCell ref="BC62:BE62"/>
    <mergeCell ref="BI62:BJ62"/>
    <mergeCell ref="BK62:BL62"/>
    <mergeCell ref="BI61:BJ61"/>
    <mergeCell ref="BK61:BL61"/>
    <mergeCell ref="AN61:AT61"/>
    <mergeCell ref="AK62:AM62"/>
    <mergeCell ref="AN62:AT62"/>
    <mergeCell ref="BM61:BS78"/>
    <mergeCell ref="M62:N62"/>
    <mergeCell ref="P62:Q62"/>
    <mergeCell ref="S62:T62"/>
    <mergeCell ref="V62:W62"/>
    <mergeCell ref="Y62:Z62"/>
    <mergeCell ref="AE62:AG62"/>
    <mergeCell ref="AH62:AJ62"/>
    <mergeCell ref="BC63:BE63"/>
    <mergeCell ref="BF63:BH64"/>
    <mergeCell ref="BI63:BJ63"/>
    <mergeCell ref="BK63:BL63"/>
    <mergeCell ref="BC64:BE64"/>
    <mergeCell ref="BI64:BJ64"/>
    <mergeCell ref="BK64:BL64"/>
    <mergeCell ref="AN66:AT66"/>
    <mergeCell ref="AU66:AW66"/>
    <mergeCell ref="C63:L63"/>
    <mergeCell ref="M63:N63"/>
    <mergeCell ref="P63:Q63"/>
    <mergeCell ref="S63:T63"/>
    <mergeCell ref="V63:W63"/>
    <mergeCell ref="Y63:Z63"/>
    <mergeCell ref="AU62:AW62"/>
    <mergeCell ref="AX62:AZ62"/>
    <mergeCell ref="BA62:BB62"/>
    <mergeCell ref="AX63:AZ63"/>
    <mergeCell ref="BA63:BB63"/>
    <mergeCell ref="AB63:AD64"/>
    <mergeCell ref="AE63:AG63"/>
    <mergeCell ref="AH63:AJ63"/>
    <mergeCell ref="AK63:AM63"/>
    <mergeCell ref="AN63:AT63"/>
    <mergeCell ref="AU63:AW63"/>
    <mergeCell ref="AE64:AG64"/>
    <mergeCell ref="AH64:AJ64"/>
    <mergeCell ref="AK64:AM64"/>
    <mergeCell ref="AN64:AT64"/>
    <mergeCell ref="AU64:AW64"/>
    <mergeCell ref="AX64:AZ64"/>
    <mergeCell ref="BA64:BB64"/>
    <mergeCell ref="AK65:AM65"/>
    <mergeCell ref="AN65:AS65"/>
    <mergeCell ref="AU65:AV65"/>
    <mergeCell ref="C65:L65"/>
    <mergeCell ref="M65:N65"/>
    <mergeCell ref="P65:Q65"/>
    <mergeCell ref="S65:T65"/>
    <mergeCell ref="V65:W65"/>
    <mergeCell ref="Y65:Z65"/>
    <mergeCell ref="P66:Q66"/>
    <mergeCell ref="S66:T66"/>
    <mergeCell ref="V66:W66"/>
    <mergeCell ref="Y66:Z66"/>
    <mergeCell ref="AB65:AD65"/>
    <mergeCell ref="AE65:AG65"/>
    <mergeCell ref="AH65:AJ65"/>
    <mergeCell ref="C64:L64"/>
    <mergeCell ref="M64:N64"/>
    <mergeCell ref="P64:Q64"/>
    <mergeCell ref="S64:T64"/>
    <mergeCell ref="V64:W64"/>
    <mergeCell ref="Y64:Z64"/>
    <mergeCell ref="AU68:AW68"/>
    <mergeCell ref="AX65:AZ65"/>
    <mergeCell ref="BA65:BB65"/>
    <mergeCell ref="BC65:BE65"/>
    <mergeCell ref="BF65:BH65"/>
    <mergeCell ref="BK66:BL66"/>
    <mergeCell ref="C67:L67"/>
    <mergeCell ref="M67:N67"/>
    <mergeCell ref="P67:Q67"/>
    <mergeCell ref="S67:T67"/>
    <mergeCell ref="V67:W67"/>
    <mergeCell ref="Y67:Z67"/>
    <mergeCell ref="AE67:AG67"/>
    <mergeCell ref="AH67:AJ67"/>
    <mergeCell ref="AK67:AM67"/>
    <mergeCell ref="AX66:AZ66"/>
    <mergeCell ref="BA66:BB66"/>
    <mergeCell ref="BC66:BE66"/>
    <mergeCell ref="BF66:BG68"/>
    <mergeCell ref="BH66:BH68"/>
    <mergeCell ref="BI66:BJ66"/>
    <mergeCell ref="AX67:AZ67"/>
    <mergeCell ref="C66:L66"/>
    <mergeCell ref="M66:N66"/>
    <mergeCell ref="BA67:BB67"/>
    <mergeCell ref="BC67:BE67"/>
    <mergeCell ref="BI67:BJ67"/>
    <mergeCell ref="AB66:AC68"/>
    <mergeCell ref="AE66:AG66"/>
    <mergeCell ref="AH66:AJ66"/>
    <mergeCell ref="AK66:AM66"/>
    <mergeCell ref="BK67:BL67"/>
    <mergeCell ref="M68:N68"/>
    <mergeCell ref="P68:Q68"/>
    <mergeCell ref="S68:T68"/>
    <mergeCell ref="V68:W68"/>
    <mergeCell ref="Y68:Z68"/>
    <mergeCell ref="AE68:AG68"/>
    <mergeCell ref="AH68:AJ68"/>
    <mergeCell ref="AK68:AM68"/>
    <mergeCell ref="AN68:AT68"/>
    <mergeCell ref="AX68:AZ68"/>
    <mergeCell ref="BA68:BB68"/>
    <mergeCell ref="BC68:BE68"/>
    <mergeCell ref="BI68:BJ68"/>
    <mergeCell ref="BK68:BL68"/>
    <mergeCell ref="AN67:AT67"/>
    <mergeCell ref="AU67:AW67"/>
    <mergeCell ref="AH70:AJ70"/>
    <mergeCell ref="BK69:BL69"/>
    <mergeCell ref="AU69:AW69"/>
    <mergeCell ref="BF69:BH70"/>
    <mergeCell ref="BI69:BJ69"/>
    <mergeCell ref="AU70:AW70"/>
    <mergeCell ref="AX70:AZ70"/>
    <mergeCell ref="BA70:BB70"/>
    <mergeCell ref="BC70:BE70"/>
    <mergeCell ref="AK69:AM69"/>
    <mergeCell ref="AN69:AT69"/>
    <mergeCell ref="AN70:AT70"/>
    <mergeCell ref="BI70:BJ70"/>
    <mergeCell ref="BK70:BL70"/>
    <mergeCell ref="AX69:AZ69"/>
    <mergeCell ref="BA69:BB69"/>
    <mergeCell ref="AK70:AM70"/>
    <mergeCell ref="BC69:BE69"/>
    <mergeCell ref="AH72:AI72"/>
    <mergeCell ref="BF71:BH71"/>
    <mergeCell ref="AH71:AI71"/>
    <mergeCell ref="AK71:AL71"/>
    <mergeCell ref="AN71:AS71"/>
    <mergeCell ref="AU71:AV71"/>
    <mergeCell ref="AX71:AY71"/>
    <mergeCell ref="BC71:BD71"/>
    <mergeCell ref="C69:L69"/>
    <mergeCell ref="M69:N69"/>
    <mergeCell ref="P69:Q69"/>
    <mergeCell ref="S69:T69"/>
    <mergeCell ref="V69:W69"/>
    <mergeCell ref="Y69:Z69"/>
    <mergeCell ref="AB69:AD70"/>
    <mergeCell ref="AE69:AG69"/>
    <mergeCell ref="AH69:AJ69"/>
    <mergeCell ref="C70:L70"/>
    <mergeCell ref="M70:N70"/>
    <mergeCell ref="P70:Q70"/>
    <mergeCell ref="S70:T70"/>
    <mergeCell ref="V70:W70"/>
    <mergeCell ref="Y70:Z70"/>
    <mergeCell ref="AE70:AG70"/>
    <mergeCell ref="C71:L71"/>
    <mergeCell ref="M71:N71"/>
    <mergeCell ref="P71:Q71"/>
    <mergeCell ref="S71:T71"/>
    <mergeCell ref="V71:W71"/>
    <mergeCell ref="Y71:Z71"/>
    <mergeCell ref="AB71:AD71"/>
    <mergeCell ref="AE71:AF71"/>
    <mergeCell ref="C72:L72"/>
    <mergeCell ref="M72:N72"/>
    <mergeCell ref="P72:Q72"/>
    <mergeCell ref="S72:T72"/>
    <mergeCell ref="V72:W72"/>
    <mergeCell ref="Y72:Z72"/>
    <mergeCell ref="AB72:AC74"/>
    <mergeCell ref="AE72:AF72"/>
    <mergeCell ref="BF72:BG74"/>
    <mergeCell ref="BH72:BH74"/>
    <mergeCell ref="C73:L73"/>
    <mergeCell ref="M73:N73"/>
    <mergeCell ref="P73:Q73"/>
    <mergeCell ref="S73:T73"/>
    <mergeCell ref="V73:W73"/>
    <mergeCell ref="Y73:Z73"/>
    <mergeCell ref="AE73:AF73"/>
    <mergeCell ref="AH73:AI73"/>
    <mergeCell ref="AK72:AL72"/>
    <mergeCell ref="AN72:AT72"/>
    <mergeCell ref="AU72:AW72"/>
    <mergeCell ref="AX72:AZ72"/>
    <mergeCell ref="BA72:BB72"/>
    <mergeCell ref="BC72:BE72"/>
    <mergeCell ref="BC74:BE74"/>
    <mergeCell ref="AH74:AI74"/>
    <mergeCell ref="AK73:AL73"/>
    <mergeCell ref="AN73:AT73"/>
    <mergeCell ref="AU73:AW73"/>
    <mergeCell ref="AX73:AZ73"/>
    <mergeCell ref="BA73:BB73"/>
    <mergeCell ref="BC73:BE73"/>
    <mergeCell ref="C75:L75"/>
    <mergeCell ref="M75:N75"/>
    <mergeCell ref="P75:Q75"/>
    <mergeCell ref="S75:T75"/>
    <mergeCell ref="V75:W75"/>
    <mergeCell ref="Y75:Z75"/>
    <mergeCell ref="AB75:AD76"/>
    <mergeCell ref="AE75:AF75"/>
    <mergeCell ref="AH75:AI75"/>
    <mergeCell ref="BC76:BE76"/>
    <mergeCell ref="AK74:AL74"/>
    <mergeCell ref="AN74:AT74"/>
    <mergeCell ref="AU74:AW74"/>
    <mergeCell ref="AX74:AZ74"/>
    <mergeCell ref="BA74:BB74"/>
    <mergeCell ref="M74:N74"/>
    <mergeCell ref="P74:Q74"/>
    <mergeCell ref="S74:T74"/>
    <mergeCell ref="V74:W74"/>
    <mergeCell ref="Y74:Z74"/>
    <mergeCell ref="AE74:AF74"/>
    <mergeCell ref="AU77:AV77"/>
    <mergeCell ref="AX77:AZ77"/>
    <mergeCell ref="BA77:BB77"/>
    <mergeCell ref="BC77:BE77"/>
    <mergeCell ref="BF75:BH76"/>
    <mergeCell ref="C76:L76"/>
    <mergeCell ref="M76:N76"/>
    <mergeCell ref="P76:Q76"/>
    <mergeCell ref="S76:T76"/>
    <mergeCell ref="V76:W76"/>
    <mergeCell ref="Y76:Z76"/>
    <mergeCell ref="AE76:AF76"/>
    <mergeCell ref="AH76:AI76"/>
    <mergeCell ref="AK76:AL76"/>
    <mergeCell ref="AK75:AL75"/>
    <mergeCell ref="AN75:AT75"/>
    <mergeCell ref="AU75:AW75"/>
    <mergeCell ref="AX75:AZ75"/>
    <mergeCell ref="BA75:BB75"/>
    <mergeCell ref="BC75:BE75"/>
    <mergeCell ref="AN76:AT76"/>
    <mergeCell ref="AU76:AW76"/>
    <mergeCell ref="AX76:AZ76"/>
    <mergeCell ref="BA76:BB76"/>
    <mergeCell ref="AP84:AV84"/>
    <mergeCell ref="AX84:BB84"/>
    <mergeCell ref="BF84:BG84"/>
    <mergeCell ref="BF77:BG77"/>
    <mergeCell ref="C78:L78"/>
    <mergeCell ref="M78:N78"/>
    <mergeCell ref="P78:Q78"/>
    <mergeCell ref="S78:T78"/>
    <mergeCell ref="V78:W78"/>
    <mergeCell ref="Y77:AA77"/>
    <mergeCell ref="AB77:AD77"/>
    <mergeCell ref="AE77:AG77"/>
    <mergeCell ref="AH77:AJ77"/>
    <mergeCell ref="AK77:AM77"/>
    <mergeCell ref="AN77:AS77"/>
    <mergeCell ref="AU78:AV78"/>
    <mergeCell ref="AX78:AY78"/>
    <mergeCell ref="BC78:BD78"/>
    <mergeCell ref="BF78:BG78"/>
    <mergeCell ref="C77:L77"/>
    <mergeCell ref="M77:O77"/>
    <mergeCell ref="P77:R77"/>
    <mergeCell ref="S77:U77"/>
    <mergeCell ref="V77:X77"/>
    <mergeCell ref="C82:L82"/>
    <mergeCell ref="M82:P82"/>
    <mergeCell ref="Y78:Z78"/>
    <mergeCell ref="AB78:AC78"/>
    <mergeCell ref="AE78:AF78"/>
    <mergeCell ref="AH78:AI78"/>
    <mergeCell ref="AK78:AL78"/>
    <mergeCell ref="AN78:AS78"/>
    <mergeCell ref="BF82:BG82"/>
    <mergeCell ref="BI79:BL81"/>
    <mergeCell ref="BM79:BS81"/>
    <mergeCell ref="M80:Q81"/>
    <mergeCell ref="W80:AA81"/>
    <mergeCell ref="AB80:AF81"/>
    <mergeCell ref="AG80:AK81"/>
    <mergeCell ref="AX80:BC81"/>
    <mergeCell ref="BD80:BE81"/>
    <mergeCell ref="R81:V81"/>
    <mergeCell ref="AP81:AW81"/>
    <mergeCell ref="M79:BC79"/>
    <mergeCell ref="BF79:BH81"/>
    <mergeCell ref="BM89:BS91"/>
    <mergeCell ref="C90:L90"/>
    <mergeCell ref="M90:P90"/>
    <mergeCell ref="R90:U90"/>
    <mergeCell ref="W90:Z90"/>
    <mergeCell ref="BI82:BK82"/>
    <mergeCell ref="BM82:BS84"/>
    <mergeCell ref="C83:L83"/>
    <mergeCell ref="M83:P83"/>
    <mergeCell ref="R83:U83"/>
    <mergeCell ref="W83:Z83"/>
    <mergeCell ref="AB83:AE83"/>
    <mergeCell ref="AG83:AJ83"/>
    <mergeCell ref="AP83:AV83"/>
    <mergeCell ref="R82:U82"/>
    <mergeCell ref="W82:Z82"/>
    <mergeCell ref="AB82:AE82"/>
    <mergeCell ref="AG82:AJ82"/>
    <mergeCell ref="AP82:AV82"/>
    <mergeCell ref="AX82:BB82"/>
    <mergeCell ref="AX83:BB83"/>
    <mergeCell ref="BF83:BG83"/>
    <mergeCell ref="BI83:BK83"/>
    <mergeCell ref="C84:L84"/>
    <mergeCell ref="BM85:BS88"/>
    <mergeCell ref="M86:Q88"/>
    <mergeCell ref="AG86:AK88"/>
    <mergeCell ref="R87:V88"/>
    <mergeCell ref="W87:AA88"/>
    <mergeCell ref="AP87:AW88"/>
    <mergeCell ref="AX87:BC88"/>
    <mergeCell ref="AB88:AF88"/>
    <mergeCell ref="BD88:BE88"/>
    <mergeCell ref="R89:U89"/>
    <mergeCell ref="W89:Z89"/>
    <mergeCell ref="AB89:AE89"/>
    <mergeCell ref="AG89:AJ89"/>
    <mergeCell ref="AP89:AV89"/>
    <mergeCell ref="AX89:BB89"/>
    <mergeCell ref="AX90:BB90"/>
    <mergeCell ref="BI84:BK84"/>
    <mergeCell ref="B85:B91"/>
    <mergeCell ref="C85:L88"/>
    <mergeCell ref="M85:BC85"/>
    <mergeCell ref="BF85:BH88"/>
    <mergeCell ref="BI85:BL88"/>
    <mergeCell ref="C89:L89"/>
    <mergeCell ref="M89:P89"/>
    <mergeCell ref="BF89:BG89"/>
    <mergeCell ref="BI89:BK89"/>
    <mergeCell ref="M84:P84"/>
    <mergeCell ref="R84:U84"/>
    <mergeCell ref="W84:Z84"/>
    <mergeCell ref="AB84:AE84"/>
    <mergeCell ref="AG84:AJ84"/>
    <mergeCell ref="B79:B84"/>
    <mergeCell ref="C79:L81"/>
    <mergeCell ref="BF90:BG90"/>
    <mergeCell ref="BI90:BK90"/>
    <mergeCell ref="C91:L91"/>
    <mergeCell ref="M91:P91"/>
    <mergeCell ref="R91:U91"/>
    <mergeCell ref="W91:Z91"/>
    <mergeCell ref="AB91:AE91"/>
    <mergeCell ref="AG91:AJ91"/>
    <mergeCell ref="AP91:AV91"/>
    <mergeCell ref="AX91:BB91"/>
    <mergeCell ref="BF91:BG91"/>
    <mergeCell ref="BI91:BK91"/>
    <mergeCell ref="AB90:AE90"/>
    <mergeCell ref="AG90:AJ90"/>
    <mergeCell ref="AP90:AV90"/>
    <mergeCell ref="A92:A121"/>
    <mergeCell ref="B92:B96"/>
    <mergeCell ref="C92:N92"/>
    <mergeCell ref="O92:W92"/>
    <mergeCell ref="X92:AF92"/>
    <mergeCell ref="AG92:AU92"/>
    <mergeCell ref="AV92:BC92"/>
    <mergeCell ref="BD92:BL92"/>
    <mergeCell ref="BM92:BS92"/>
    <mergeCell ref="C93:N93"/>
    <mergeCell ref="O93:W93"/>
    <mergeCell ref="X93:AD93"/>
    <mergeCell ref="AE93:AF93"/>
    <mergeCell ref="AG93:AS93"/>
    <mergeCell ref="AT93:AU93"/>
    <mergeCell ref="AV93:BA93"/>
    <mergeCell ref="BB93:BC93"/>
    <mergeCell ref="BD93:BK93"/>
    <mergeCell ref="BM93:BS121"/>
    <mergeCell ref="C94:N94"/>
    <mergeCell ref="O94:W94"/>
    <mergeCell ref="X94:AD94"/>
    <mergeCell ref="AE94:AF94"/>
    <mergeCell ref="AG94:AS94"/>
    <mergeCell ref="AT94:AU94"/>
    <mergeCell ref="AV94:BA94"/>
    <mergeCell ref="BB94:BC94"/>
    <mergeCell ref="BD94:BK94"/>
    <mergeCell ref="C95:N95"/>
    <mergeCell ref="O95:U95"/>
    <mergeCell ref="V95:W95"/>
    <mergeCell ref="X95:AD95"/>
    <mergeCell ref="AE95:AF95"/>
    <mergeCell ref="AG95:AS95"/>
    <mergeCell ref="AT95:AU95"/>
    <mergeCell ref="AV95:BA95"/>
    <mergeCell ref="BB95:BC95"/>
    <mergeCell ref="BD95:BK95"/>
    <mergeCell ref="C96:N96"/>
    <mergeCell ref="O96:W96"/>
    <mergeCell ref="X96:AD96"/>
    <mergeCell ref="AE96:AF96"/>
    <mergeCell ref="AG96:AS96"/>
    <mergeCell ref="AT96:AU96"/>
    <mergeCell ref="AV96:BA96"/>
    <mergeCell ref="BB96:BC96"/>
    <mergeCell ref="BD96:BK96"/>
    <mergeCell ref="BD97:BL97"/>
    <mergeCell ref="C98:N98"/>
    <mergeCell ref="O98:U98"/>
    <mergeCell ref="V98:W98"/>
    <mergeCell ref="X98:AD98"/>
    <mergeCell ref="AE98:AF98"/>
    <mergeCell ref="AG98:AS98"/>
    <mergeCell ref="AT98:AU98"/>
    <mergeCell ref="AV98:BA98"/>
    <mergeCell ref="BB98:BC98"/>
    <mergeCell ref="C97:N97"/>
    <mergeCell ref="O97:W97"/>
    <mergeCell ref="X97:AF97"/>
    <mergeCell ref="AG97:AU97"/>
    <mergeCell ref="AV97:BC97"/>
    <mergeCell ref="D103:N103"/>
    <mergeCell ref="O103:W103"/>
    <mergeCell ref="X103:AF103"/>
    <mergeCell ref="AG103:AU103"/>
    <mergeCell ref="AV103:BC103"/>
    <mergeCell ref="BD103:BL103"/>
    <mergeCell ref="BD98:BK98"/>
    <mergeCell ref="C99:C102"/>
    <mergeCell ref="D99:N99"/>
    <mergeCell ref="O99:AF99"/>
    <mergeCell ref="D100:N100"/>
    <mergeCell ref="O100:AD100"/>
    <mergeCell ref="AE100:AF100"/>
    <mergeCell ref="D101:N101"/>
    <mergeCell ref="O101:AD101"/>
    <mergeCell ref="AE101:AF101"/>
    <mergeCell ref="D102:N102"/>
    <mergeCell ref="O102:AD102"/>
    <mergeCell ref="AE102:AF102"/>
    <mergeCell ref="C103:C106"/>
    <mergeCell ref="D105:N105"/>
    <mergeCell ref="O105:U105"/>
    <mergeCell ref="V105:W105"/>
    <mergeCell ref="X105:AD105"/>
    <mergeCell ref="AE105:AF105"/>
    <mergeCell ref="D104:N104"/>
    <mergeCell ref="O104:U104"/>
    <mergeCell ref="V104:W104"/>
    <mergeCell ref="X104:AD104"/>
    <mergeCell ref="AE104:AF104"/>
    <mergeCell ref="AG105:AS105"/>
    <mergeCell ref="AT105:AU105"/>
    <mergeCell ref="AV105:BA105"/>
    <mergeCell ref="BB105:BC105"/>
    <mergeCell ref="BD105:BJ105"/>
    <mergeCell ref="BK105:BL105"/>
    <mergeCell ref="AT104:AU104"/>
    <mergeCell ref="AV104:BA104"/>
    <mergeCell ref="BB104:BC104"/>
    <mergeCell ref="BD104:BJ104"/>
    <mergeCell ref="BK104:BL104"/>
    <mergeCell ref="AG104:AS104"/>
    <mergeCell ref="AT106:AU106"/>
    <mergeCell ref="AV106:BA106"/>
    <mergeCell ref="BB106:BC106"/>
    <mergeCell ref="BD106:BJ106"/>
    <mergeCell ref="BK106:BL106"/>
    <mergeCell ref="B107:B118"/>
    <mergeCell ref="C107:I107"/>
    <mergeCell ref="J107:U107"/>
    <mergeCell ref="V107:AG107"/>
    <mergeCell ref="C108:I109"/>
    <mergeCell ref="D106:N106"/>
    <mergeCell ref="O106:U106"/>
    <mergeCell ref="V106:W106"/>
    <mergeCell ref="X106:AD106"/>
    <mergeCell ref="AE106:AF106"/>
    <mergeCell ref="AG106:AS106"/>
    <mergeCell ref="B97:B106"/>
    <mergeCell ref="C112:I112"/>
    <mergeCell ref="J112:S112"/>
    <mergeCell ref="T112:U112"/>
    <mergeCell ref="V112:AE112"/>
    <mergeCell ref="AF112:AG112"/>
    <mergeCell ref="C113:I114"/>
    <mergeCell ref="J113:U114"/>
    <mergeCell ref="J108:S109"/>
    <mergeCell ref="T108:U109"/>
    <mergeCell ref="V108:AE109"/>
    <mergeCell ref="AF108:AG109"/>
    <mergeCell ref="C110:I111"/>
    <mergeCell ref="J110:S111"/>
    <mergeCell ref="T110:U111"/>
    <mergeCell ref="V110:AE111"/>
    <mergeCell ref="AF110:AG111"/>
    <mergeCell ref="AH114:AW114"/>
    <mergeCell ref="C115:I115"/>
    <mergeCell ref="J115:O115"/>
    <mergeCell ref="Q115:R115"/>
    <mergeCell ref="T115:U115"/>
    <mergeCell ref="V115:AA115"/>
    <mergeCell ref="AC115:AD115"/>
    <mergeCell ref="AF115:AG115"/>
    <mergeCell ref="AH115:AP115"/>
    <mergeCell ref="AR115:AT115"/>
    <mergeCell ref="V113:AG114"/>
    <mergeCell ref="T117:U117"/>
    <mergeCell ref="V117:AA117"/>
    <mergeCell ref="AC117:AD117"/>
    <mergeCell ref="AF117:AG117"/>
    <mergeCell ref="AH117:AP117"/>
    <mergeCell ref="AR117:AT117"/>
    <mergeCell ref="AV115:AW115"/>
    <mergeCell ref="C116:I116"/>
    <mergeCell ref="J116:O116"/>
    <mergeCell ref="Q116:R116"/>
    <mergeCell ref="T116:U116"/>
    <mergeCell ref="V116:AA116"/>
    <mergeCell ref="AC116:AD116"/>
    <mergeCell ref="AF116:AG116"/>
    <mergeCell ref="AH116:AP116"/>
    <mergeCell ref="AR116:AT116"/>
    <mergeCell ref="BO1:BS1"/>
    <mergeCell ref="C121:I121"/>
    <mergeCell ref="J121:U121"/>
    <mergeCell ref="V121:W121"/>
    <mergeCell ref="AV118:AW118"/>
    <mergeCell ref="B119:I119"/>
    <mergeCell ref="J119:W119"/>
    <mergeCell ref="C120:I120"/>
    <mergeCell ref="J120:U120"/>
    <mergeCell ref="V120:W120"/>
    <mergeCell ref="AV117:AW117"/>
    <mergeCell ref="C118:I118"/>
    <mergeCell ref="J118:O118"/>
    <mergeCell ref="Q118:R118"/>
    <mergeCell ref="T118:U118"/>
    <mergeCell ref="V118:AA118"/>
    <mergeCell ref="AC118:AD118"/>
    <mergeCell ref="AF118:AG118"/>
    <mergeCell ref="AH118:AP118"/>
    <mergeCell ref="AR118:AT118"/>
    <mergeCell ref="AV116:AW116"/>
    <mergeCell ref="C117:I117"/>
    <mergeCell ref="J117:O117"/>
    <mergeCell ref="Q117:R117"/>
  </mergeCells>
  <phoneticPr fontId="1"/>
  <printOptions horizontalCentered="1"/>
  <pageMargins left="0.39370078740157483" right="0.39370078740157483" top="0.59055118110236227" bottom="0.39370078740157483" header="0.31496062992125984" footer="0.19685039370078741"/>
  <pageSetup paperSize="9" scale="93" fitToHeight="0" orientation="landscape" cellComments="asDisplayed" r:id="rId1"/>
  <rowBreaks count="4" manualBreakCount="4">
    <brk id="37" max="70" man="1"/>
    <brk id="54" max="70" man="1"/>
    <brk id="78" max="70" man="1"/>
    <brk id="121" max="7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H49"/>
  <sheetViews>
    <sheetView showGridLines="0" topLeftCell="A20" zoomScaleNormal="100" workbookViewId="0">
      <selection sqref="A1:I49"/>
    </sheetView>
  </sheetViews>
  <sheetFormatPr defaultColWidth="9" defaultRowHeight="13.5" x14ac:dyDescent="0.15"/>
  <cols>
    <col min="1" max="1" width="3" style="178" customWidth="1"/>
    <col min="2" max="2" width="4.375" style="178" customWidth="1"/>
    <col min="3" max="3" width="1.625" style="178" customWidth="1"/>
    <col min="4" max="4" width="22.875" style="178" customWidth="1"/>
    <col min="5" max="5" width="12.625" style="178" customWidth="1"/>
    <col min="6" max="6" width="9.625" style="178" customWidth="1"/>
    <col min="7" max="7" width="45.25" style="178" customWidth="1"/>
    <col min="8" max="8" width="40.625" style="178" customWidth="1"/>
    <col min="9" max="9" width="2.875" style="178" customWidth="1"/>
    <col min="10" max="16384" width="9" style="178"/>
  </cols>
  <sheetData>
    <row r="1" spans="2:8" ht="20.100000000000001" customHeight="1" x14ac:dyDescent="0.15">
      <c r="B1" s="185"/>
      <c r="C1" s="185"/>
      <c r="D1" s="185"/>
      <c r="E1" s="185"/>
      <c r="F1" s="185"/>
      <c r="G1" s="185"/>
      <c r="H1" s="186" t="s">
        <v>407</v>
      </c>
    </row>
    <row r="2" spans="2:8" s="18" customFormat="1" ht="20.100000000000001" customHeight="1" x14ac:dyDescent="0.15">
      <c r="B2" s="1233" t="s">
        <v>530</v>
      </c>
      <c r="C2" s="1233"/>
      <c r="D2" s="1233"/>
      <c r="E2" s="1233"/>
      <c r="F2" s="1233"/>
      <c r="G2" s="4"/>
      <c r="H2" s="4"/>
    </row>
    <row r="3" spans="2:8" ht="20.100000000000001" customHeight="1" x14ac:dyDescent="0.15">
      <c r="B3" s="185"/>
      <c r="C3" s="185"/>
      <c r="D3" s="185"/>
      <c r="E3" s="185"/>
      <c r="F3" s="185"/>
      <c r="G3" s="185"/>
      <c r="H3" s="185"/>
    </row>
    <row r="4" spans="2:8" s="18" customFormat="1" ht="20.100000000000001" customHeight="1" x14ac:dyDescent="0.15">
      <c r="B4" s="1236" t="s">
        <v>408</v>
      </c>
      <c r="C4" s="1236"/>
      <c r="D4" s="1236"/>
      <c r="E4" s="187"/>
      <c r="F4" s="170"/>
      <c r="G4" s="188"/>
      <c r="H4" s="188"/>
    </row>
    <row r="5" spans="2:8" s="18" customFormat="1" ht="20.100000000000001" customHeight="1" thickBot="1" x14ac:dyDescent="0.2">
      <c r="B5" s="4"/>
      <c r="C5" s="4"/>
      <c r="D5" s="4"/>
      <c r="E5" s="4"/>
      <c r="F5" s="4"/>
      <c r="G5" s="188"/>
      <c r="H5" s="189" t="s">
        <v>588</v>
      </c>
    </row>
    <row r="6" spans="2:8" s="18" customFormat="1" ht="32.25" customHeight="1" thickBot="1" x14ac:dyDescent="0.2">
      <c r="B6" s="1237" t="s">
        <v>394</v>
      </c>
      <c r="C6" s="1238"/>
      <c r="D6" s="190" t="s">
        <v>396</v>
      </c>
      <c r="E6" s="191" t="s">
        <v>395</v>
      </c>
      <c r="F6" s="192" t="s">
        <v>410</v>
      </c>
      <c r="G6" s="193" t="s">
        <v>404</v>
      </c>
      <c r="H6" s="194" t="s">
        <v>403</v>
      </c>
    </row>
    <row r="7" spans="2:8" s="18" customFormat="1" ht="20.100000000000001" customHeight="1" x14ac:dyDescent="0.15">
      <c r="B7" s="1239" t="s">
        <v>397</v>
      </c>
      <c r="C7" s="1240"/>
      <c r="D7" s="33"/>
      <c r="E7" s="33"/>
      <c r="F7" s="33"/>
      <c r="G7" s="195"/>
      <c r="H7" s="153"/>
    </row>
    <row r="8" spans="2:8" s="18" customFormat="1" ht="20.100000000000001" customHeight="1" x14ac:dyDescent="0.15">
      <c r="B8" s="1234"/>
      <c r="C8" s="1235"/>
      <c r="D8" s="8"/>
      <c r="E8" s="8"/>
      <c r="F8" s="8"/>
      <c r="G8" s="196"/>
      <c r="H8" s="149"/>
    </row>
    <row r="9" spans="2:8" s="18" customFormat="1" ht="20.100000000000001" customHeight="1" x14ac:dyDescent="0.15">
      <c r="B9" s="1234"/>
      <c r="C9" s="1235"/>
      <c r="D9" s="8"/>
      <c r="E9" s="8"/>
      <c r="F9" s="8"/>
      <c r="G9" s="196"/>
      <c r="H9" s="149"/>
    </row>
    <row r="10" spans="2:8" s="18" customFormat="1" ht="20.100000000000001" customHeight="1" x14ac:dyDescent="0.15">
      <c r="B10" s="1234"/>
      <c r="C10" s="1235"/>
      <c r="D10" s="8"/>
      <c r="E10" s="8"/>
      <c r="F10" s="8"/>
      <c r="G10" s="196"/>
      <c r="H10" s="149"/>
    </row>
    <row r="11" spans="2:8" s="18" customFormat="1" ht="20.100000000000001" customHeight="1" thickBot="1" x14ac:dyDescent="0.2">
      <c r="B11" s="1241"/>
      <c r="C11" s="1242"/>
      <c r="D11" s="34"/>
      <c r="E11" s="34"/>
      <c r="F11" s="34"/>
      <c r="G11" s="197"/>
      <c r="H11" s="150"/>
    </row>
    <row r="12" spans="2:8" s="18" customFormat="1" ht="20.100000000000001" customHeight="1" x14ac:dyDescent="0.15">
      <c r="B12" s="1239" t="s">
        <v>398</v>
      </c>
      <c r="C12" s="1240"/>
      <c r="D12" s="7"/>
      <c r="E12" s="7"/>
      <c r="F12" s="7"/>
      <c r="G12" s="198"/>
      <c r="H12" s="148"/>
    </row>
    <row r="13" spans="2:8" s="18" customFormat="1" ht="20.100000000000001" customHeight="1" x14ac:dyDescent="0.15">
      <c r="B13" s="1234"/>
      <c r="C13" s="1235"/>
      <c r="D13" s="8"/>
      <c r="E13" s="8"/>
      <c r="F13" s="8"/>
      <c r="G13" s="196"/>
      <c r="H13" s="149"/>
    </row>
    <row r="14" spans="2:8" s="18" customFormat="1" ht="20.100000000000001" customHeight="1" x14ac:dyDescent="0.15">
      <c r="B14" s="1234"/>
      <c r="C14" s="1235"/>
      <c r="D14" s="8"/>
      <c r="E14" s="8"/>
      <c r="F14" s="8"/>
      <c r="G14" s="196"/>
      <c r="H14" s="149"/>
    </row>
    <row r="15" spans="2:8" s="18" customFormat="1" ht="20.100000000000001" customHeight="1" x14ac:dyDescent="0.15">
      <c r="B15" s="1234"/>
      <c r="C15" s="1235"/>
      <c r="D15" s="8"/>
      <c r="E15" s="8"/>
      <c r="F15" s="8"/>
      <c r="G15" s="196"/>
      <c r="H15" s="149"/>
    </row>
    <row r="16" spans="2:8" s="18" customFormat="1" ht="20.100000000000001" customHeight="1" thickBot="1" x14ac:dyDescent="0.2">
      <c r="B16" s="1241"/>
      <c r="C16" s="1242"/>
      <c r="D16" s="34"/>
      <c r="E16" s="34"/>
      <c r="F16" s="34"/>
      <c r="G16" s="197"/>
      <c r="H16" s="150"/>
    </row>
    <row r="17" spans="1:8" s="18" customFormat="1" ht="20.100000000000001" customHeight="1" x14ac:dyDescent="0.15">
      <c r="B17" s="1239" t="s">
        <v>399</v>
      </c>
      <c r="C17" s="1240"/>
      <c r="D17" s="7"/>
      <c r="E17" s="7"/>
      <c r="F17" s="7"/>
      <c r="G17" s="198"/>
      <c r="H17" s="148"/>
    </row>
    <row r="18" spans="1:8" s="18" customFormat="1" ht="20.100000000000001" customHeight="1" x14ac:dyDescent="0.15">
      <c r="B18" s="1234"/>
      <c r="C18" s="1235"/>
      <c r="D18" s="8"/>
      <c r="E18" s="8"/>
      <c r="F18" s="8"/>
      <c r="G18" s="196"/>
      <c r="H18" s="149"/>
    </row>
    <row r="19" spans="1:8" s="18" customFormat="1" ht="20.100000000000001" customHeight="1" x14ac:dyDescent="0.15">
      <c r="B19" s="1234"/>
      <c r="C19" s="1235"/>
      <c r="D19" s="8"/>
      <c r="E19" s="8"/>
      <c r="F19" s="8"/>
      <c r="G19" s="196"/>
      <c r="H19" s="149"/>
    </row>
    <row r="20" spans="1:8" s="18" customFormat="1" ht="20.100000000000001" customHeight="1" x14ac:dyDescent="0.15">
      <c r="B20" s="1234"/>
      <c r="C20" s="1235"/>
      <c r="D20" s="8"/>
      <c r="E20" s="8"/>
      <c r="F20" s="8"/>
      <c r="G20" s="196"/>
      <c r="H20" s="149"/>
    </row>
    <row r="21" spans="1:8" s="18" customFormat="1" ht="20.100000000000001" customHeight="1" thickBot="1" x14ac:dyDescent="0.2">
      <c r="B21" s="1241"/>
      <c r="C21" s="1242"/>
      <c r="D21" s="34"/>
      <c r="E21" s="34"/>
      <c r="F21" s="34"/>
      <c r="G21" s="197"/>
      <c r="H21" s="150"/>
    </row>
    <row r="22" spans="1:8" s="18" customFormat="1" ht="20.100000000000001" customHeight="1" x14ac:dyDescent="0.15">
      <c r="B22" s="1239" t="s">
        <v>400</v>
      </c>
      <c r="C22" s="1240"/>
      <c r="D22" s="7"/>
      <c r="E22" s="7"/>
      <c r="F22" s="7"/>
      <c r="G22" s="198"/>
      <c r="H22" s="148"/>
    </row>
    <row r="23" spans="1:8" s="18" customFormat="1" ht="20.100000000000001" customHeight="1" x14ac:dyDescent="0.15">
      <c r="B23" s="1234"/>
      <c r="C23" s="1235"/>
      <c r="D23" s="8"/>
      <c r="E23" s="8"/>
      <c r="F23" s="8"/>
      <c r="G23" s="196"/>
      <c r="H23" s="149"/>
    </row>
    <row r="24" spans="1:8" s="18" customFormat="1" ht="20.100000000000001" customHeight="1" x14ac:dyDescent="0.15">
      <c r="B24" s="1234"/>
      <c r="C24" s="1235"/>
      <c r="D24" s="8"/>
      <c r="E24" s="8"/>
      <c r="F24" s="8"/>
      <c r="G24" s="196"/>
      <c r="H24" s="149"/>
    </row>
    <row r="25" spans="1:8" s="18" customFormat="1" ht="20.100000000000001" customHeight="1" x14ac:dyDescent="0.15">
      <c r="B25" s="1234"/>
      <c r="C25" s="1235"/>
      <c r="D25" s="8"/>
      <c r="E25" s="8"/>
      <c r="F25" s="8"/>
      <c r="G25" s="196"/>
      <c r="H25" s="149"/>
    </row>
    <row r="26" spans="1:8" s="18" customFormat="1" ht="20.100000000000001" customHeight="1" thickBot="1" x14ac:dyDescent="0.2">
      <c r="B26" s="1241"/>
      <c r="C26" s="1242"/>
      <c r="D26" s="34"/>
      <c r="E26" s="34"/>
      <c r="F26" s="34"/>
      <c r="G26" s="197"/>
      <c r="H26" s="150"/>
    </row>
    <row r="27" spans="1:8" s="18" customFormat="1" ht="20.100000000000001" customHeight="1" x14ac:dyDescent="0.15">
      <c r="B27" s="28"/>
      <c r="C27" s="28"/>
      <c r="D27" s="4"/>
      <c r="E27" s="4"/>
      <c r="F27" s="4"/>
      <c r="G27" s="4"/>
      <c r="H27" s="4"/>
    </row>
    <row r="28" spans="1:8" s="18" customFormat="1" ht="20.100000000000001" customHeight="1" x14ac:dyDescent="0.15">
      <c r="B28" s="1244" t="s">
        <v>531</v>
      </c>
      <c r="C28" s="1244"/>
      <c r="D28" s="1244"/>
      <c r="E28" s="1244"/>
      <c r="F28" s="1244"/>
      <c r="G28" s="1244"/>
      <c r="H28" s="1244"/>
    </row>
    <row r="29" spans="1:8" s="18" customFormat="1" ht="20.100000000000001" customHeight="1" x14ac:dyDescent="0.15">
      <c r="A29" s="4"/>
      <c r="B29" s="4" t="s">
        <v>401</v>
      </c>
      <c r="C29" s="199"/>
      <c r="D29" s="199"/>
      <c r="E29" s="199"/>
      <c r="F29" s="199"/>
      <c r="G29" s="199"/>
      <c r="H29" s="199"/>
    </row>
    <row r="30" spans="1:8" s="18" customFormat="1" ht="17.25" customHeight="1" x14ac:dyDescent="0.15">
      <c r="A30" s="4"/>
      <c r="B30" s="200">
        <v>1</v>
      </c>
      <c r="C30" s="1243" t="s">
        <v>587</v>
      </c>
      <c r="D30" s="1243"/>
      <c r="E30" s="1243"/>
      <c r="F30" s="1243"/>
      <c r="G30" s="1243"/>
      <c r="H30" s="1243"/>
    </row>
    <row r="31" spans="1:8" s="18" customFormat="1" ht="17.25" customHeight="1" x14ac:dyDescent="0.15">
      <c r="A31" s="4"/>
      <c r="B31" s="27" t="s">
        <v>532</v>
      </c>
      <c r="C31" s="27"/>
      <c r="D31" s="240"/>
      <c r="E31" s="240"/>
      <c r="F31" s="240"/>
      <c r="G31" s="240"/>
      <c r="H31" s="240"/>
    </row>
    <row r="32" spans="1:8" s="18" customFormat="1" ht="17.25" customHeight="1" x14ac:dyDescent="0.15">
      <c r="A32" s="4"/>
      <c r="B32" s="27" t="s">
        <v>510</v>
      </c>
      <c r="C32" s="27"/>
      <c r="D32" s="240"/>
      <c r="E32" s="240"/>
      <c r="F32" s="240"/>
      <c r="G32" s="240"/>
      <c r="H32" s="240"/>
    </row>
    <row r="33" spans="1:8" s="18" customFormat="1" ht="17.25" customHeight="1" x14ac:dyDescent="0.15">
      <c r="A33" s="4"/>
      <c r="B33" s="27" t="s">
        <v>511</v>
      </c>
      <c r="C33" s="27"/>
      <c r="D33" s="240"/>
      <c r="E33" s="240"/>
      <c r="F33" s="240"/>
      <c r="G33" s="240"/>
      <c r="H33" s="240"/>
    </row>
    <row r="34" spans="1:8" s="18" customFormat="1" ht="17.25" customHeight="1" x14ac:dyDescent="0.15">
      <c r="A34" s="4"/>
      <c r="B34" s="27" t="s">
        <v>512</v>
      </c>
      <c r="C34" s="27"/>
      <c r="D34" s="240"/>
      <c r="E34" s="240"/>
      <c r="F34" s="240"/>
      <c r="G34" s="240"/>
      <c r="H34" s="240"/>
    </row>
    <row r="35" spans="1:8" s="18" customFormat="1" ht="17.25" customHeight="1" x14ac:dyDescent="0.15">
      <c r="A35" s="4"/>
      <c r="B35" s="27" t="s">
        <v>513</v>
      </c>
      <c r="C35" s="27"/>
      <c r="D35" s="240"/>
      <c r="E35" s="240"/>
      <c r="F35" s="240"/>
      <c r="G35" s="240"/>
      <c r="H35" s="240"/>
    </row>
    <row r="36" spans="1:8" s="18" customFormat="1" ht="17.25" customHeight="1" x14ac:dyDescent="0.15">
      <c r="A36" s="4"/>
      <c r="B36" s="27" t="s">
        <v>514</v>
      </c>
      <c r="C36" s="27"/>
      <c r="D36" s="240"/>
      <c r="E36" s="240"/>
      <c r="F36" s="240"/>
      <c r="G36" s="240"/>
      <c r="H36" s="240"/>
    </row>
    <row r="37" spans="1:8" s="18" customFormat="1" ht="17.25" customHeight="1" x14ac:dyDescent="0.15">
      <c r="A37" s="4"/>
      <c r="B37" s="28">
        <v>3</v>
      </c>
      <c r="C37" s="1243" t="s">
        <v>402</v>
      </c>
      <c r="D37" s="1243"/>
      <c r="E37" s="1243"/>
      <c r="F37" s="1243"/>
      <c r="G37" s="1243"/>
      <c r="H37" s="1243"/>
    </row>
    <row r="38" spans="1:8" s="182" customFormat="1" ht="17.25" customHeight="1" x14ac:dyDescent="0.15">
      <c r="A38" s="120"/>
      <c r="B38" s="28">
        <v>4</v>
      </c>
      <c r="C38" s="1243" t="s">
        <v>409</v>
      </c>
      <c r="D38" s="1245"/>
      <c r="E38" s="1245"/>
      <c r="F38" s="1245"/>
      <c r="G38" s="1245"/>
      <c r="H38" s="1245"/>
    </row>
    <row r="39" spans="1:8" s="18" customFormat="1" ht="17.25" customHeight="1" x14ac:dyDescent="0.15">
      <c r="A39" s="4"/>
      <c r="B39" s="28">
        <v>5</v>
      </c>
      <c r="C39" s="1243" t="s">
        <v>566</v>
      </c>
      <c r="D39" s="1243"/>
      <c r="E39" s="1243"/>
      <c r="F39" s="1243"/>
      <c r="G39" s="1243"/>
      <c r="H39" s="1243"/>
    </row>
    <row r="40" spans="1:8" s="18" customFormat="1" ht="17.25" customHeight="1" x14ac:dyDescent="0.15">
      <c r="A40" s="4"/>
      <c r="B40" s="28"/>
      <c r="C40" s="4" t="s">
        <v>565</v>
      </c>
      <c r="D40" s="4"/>
      <c r="E40" s="4"/>
      <c r="F40" s="240"/>
      <c r="G40" s="240"/>
      <c r="H40" s="240"/>
    </row>
    <row r="41" spans="1:8" s="18" customFormat="1" ht="17.25" customHeight="1" x14ac:dyDescent="0.15">
      <c r="A41" s="4"/>
      <c r="B41" s="28">
        <v>6</v>
      </c>
      <c r="C41" s="1243" t="s">
        <v>568</v>
      </c>
      <c r="D41" s="1243"/>
      <c r="E41" s="1243"/>
      <c r="F41" s="1243"/>
      <c r="G41" s="1243"/>
      <c r="H41" s="1243"/>
    </row>
    <row r="42" spans="1:8" s="18" customFormat="1" ht="17.25" customHeight="1" x14ac:dyDescent="0.15">
      <c r="A42" s="4"/>
      <c r="B42" s="28"/>
      <c r="C42" s="1243" t="s">
        <v>567</v>
      </c>
      <c r="D42" s="1243"/>
      <c r="E42" s="1243"/>
      <c r="F42" s="1243"/>
      <c r="G42" s="1243"/>
      <c r="H42" s="1243"/>
    </row>
    <row r="43" spans="1:8" ht="15.75" customHeight="1" x14ac:dyDescent="0.15">
      <c r="A43" s="4"/>
      <c r="B43" s="28">
        <v>7</v>
      </c>
      <c r="C43" s="4" t="s">
        <v>515</v>
      </c>
      <c r="D43" s="4"/>
      <c r="E43" s="4"/>
      <c r="F43" s="4"/>
      <c r="G43" s="4"/>
      <c r="H43" s="4"/>
    </row>
    <row r="44" spans="1:8" ht="15.75" customHeight="1" x14ac:dyDescent="0.15">
      <c r="A44" s="4"/>
      <c r="B44" s="4"/>
      <c r="C44" s="4" t="s">
        <v>516</v>
      </c>
      <c r="D44" s="4"/>
      <c r="E44" s="4"/>
      <c r="F44" s="4"/>
      <c r="G44" s="4"/>
      <c r="H44" s="4"/>
    </row>
    <row r="45" spans="1:8" ht="15.75" customHeight="1" x14ac:dyDescent="0.15">
      <c r="A45" s="4"/>
      <c r="B45" s="4"/>
      <c r="C45" s="4" t="s">
        <v>525</v>
      </c>
      <c r="D45" s="4"/>
      <c r="E45" s="4"/>
      <c r="F45" s="4"/>
      <c r="G45" s="4"/>
      <c r="H45" s="4"/>
    </row>
    <row r="46" spans="1:8" ht="15.75" customHeight="1" x14ac:dyDescent="0.15">
      <c r="A46" s="4"/>
      <c r="B46" s="28">
        <v>8</v>
      </c>
      <c r="C46" s="4" t="s">
        <v>524</v>
      </c>
      <c r="D46" s="4"/>
      <c r="E46" s="4"/>
      <c r="F46" s="4"/>
      <c r="G46" s="4"/>
      <c r="H46" s="4"/>
    </row>
    <row r="47" spans="1:8" ht="15.75" customHeight="1" x14ac:dyDescent="0.15">
      <c r="A47" s="4"/>
      <c r="B47" s="4"/>
      <c r="C47" s="4" t="s">
        <v>523</v>
      </c>
      <c r="D47" s="4"/>
      <c r="E47" s="4"/>
      <c r="F47" s="4"/>
      <c r="G47" s="4"/>
      <c r="H47" s="4"/>
    </row>
    <row r="48" spans="1:8" x14ac:dyDescent="0.15">
      <c r="A48" s="4"/>
      <c r="B48" s="4"/>
      <c r="C48" s="4" t="s">
        <v>526</v>
      </c>
      <c r="D48" s="4"/>
      <c r="E48" s="4"/>
      <c r="F48" s="4"/>
      <c r="G48" s="4"/>
      <c r="H48" s="4"/>
    </row>
    <row r="49" spans="1:8" x14ac:dyDescent="0.15">
      <c r="A49" s="4"/>
      <c r="B49" s="4"/>
      <c r="C49" s="4"/>
      <c r="D49" s="4"/>
      <c r="E49" s="4"/>
      <c r="F49" s="4"/>
      <c r="G49" s="4"/>
      <c r="H49" s="4"/>
    </row>
  </sheetData>
  <mergeCells count="30">
    <mergeCell ref="C42:H42"/>
    <mergeCell ref="C37:H37"/>
    <mergeCell ref="C38:H38"/>
    <mergeCell ref="C39:H39"/>
    <mergeCell ref="C41:H41"/>
    <mergeCell ref="C30:H30"/>
    <mergeCell ref="B16:C16"/>
    <mergeCell ref="B17:C17"/>
    <mergeCell ref="B18:C18"/>
    <mergeCell ref="B19:C19"/>
    <mergeCell ref="B20:C20"/>
    <mergeCell ref="B21:C21"/>
    <mergeCell ref="B28:H28"/>
    <mergeCell ref="B22:C22"/>
    <mergeCell ref="B23:C23"/>
    <mergeCell ref="B24:C24"/>
    <mergeCell ref="B25:C25"/>
    <mergeCell ref="B26:C26"/>
    <mergeCell ref="B2:F2"/>
    <mergeCell ref="B15:C15"/>
    <mergeCell ref="B4:D4"/>
    <mergeCell ref="B6:C6"/>
    <mergeCell ref="B7:C7"/>
    <mergeCell ref="B8:C8"/>
    <mergeCell ref="B9:C9"/>
    <mergeCell ref="B10:C10"/>
    <mergeCell ref="B11:C11"/>
    <mergeCell ref="B12:C12"/>
    <mergeCell ref="B13:C13"/>
    <mergeCell ref="B14:C14"/>
  </mergeCells>
  <phoneticPr fontId="1"/>
  <pageMargins left="0.70866141732283472" right="0.70866141732283472" top="0.74803149606299213" bottom="0.74803149606299213" header="0.31496062992125984" footer="0.31496062992125984"/>
  <pageSetup paperSize="9" scale="93" orientation="landscape" r:id="rId1"/>
  <rowBreaks count="1" manualBreakCount="1">
    <brk id="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3AB0D-64F3-4ECA-97E8-87D0DD53B35E}">
  <dimension ref="B1:AC64"/>
  <sheetViews>
    <sheetView showGridLines="0" topLeftCell="A32" zoomScaleNormal="100" workbookViewId="0">
      <selection sqref="A1:M65"/>
    </sheetView>
  </sheetViews>
  <sheetFormatPr defaultRowHeight="13.5" x14ac:dyDescent="0.15"/>
  <cols>
    <col min="1" max="1" width="2.75" customWidth="1"/>
    <col min="3" max="3" width="10.875" customWidth="1"/>
    <col min="4" max="4" width="20.125" customWidth="1"/>
    <col min="5" max="9" width="15.375" customWidth="1"/>
    <col min="10" max="10" width="12.125" customWidth="1"/>
    <col min="13" max="13" width="2.375" customWidth="1"/>
  </cols>
  <sheetData>
    <row r="1" spans="2:16" ht="21" customHeight="1" x14ac:dyDescent="0.15">
      <c r="B1" s="63" t="s">
        <v>517</v>
      </c>
      <c r="L1" s="112" t="s">
        <v>72</v>
      </c>
    </row>
    <row r="2" spans="2:16" ht="21" customHeight="1" thickBot="1" x14ac:dyDescent="0.2">
      <c r="B2" s="1246" t="s">
        <v>589</v>
      </c>
      <c r="C2" s="1246"/>
      <c r="D2" s="1246"/>
      <c r="E2" s="1246"/>
      <c r="F2" s="1246"/>
      <c r="G2" s="1246"/>
      <c r="H2" s="1246"/>
      <c r="I2" s="1246"/>
      <c r="J2" s="1246"/>
      <c r="K2" s="1246"/>
      <c r="L2" s="1246"/>
    </row>
    <row r="3" spans="2:16" s="66" customFormat="1" ht="69.75" customHeight="1" x14ac:dyDescent="0.15">
      <c r="B3" s="121" t="s">
        <v>130</v>
      </c>
      <c r="C3" s="122" t="s">
        <v>131</v>
      </c>
      <c r="D3" s="123" t="s">
        <v>54</v>
      </c>
      <c r="E3" s="124" t="s">
        <v>132</v>
      </c>
      <c r="F3" s="124" t="s">
        <v>132</v>
      </c>
      <c r="G3" s="124" t="s">
        <v>132</v>
      </c>
      <c r="H3" s="124" t="s">
        <v>132</v>
      </c>
      <c r="I3" s="124" t="s">
        <v>132</v>
      </c>
      <c r="J3" s="125" t="s">
        <v>55</v>
      </c>
      <c r="K3" s="1247" t="s">
        <v>56</v>
      </c>
      <c r="L3" s="1248"/>
    </row>
    <row r="4" spans="2:16" s="66" customFormat="1" x14ac:dyDescent="0.15">
      <c r="B4" s="1249" t="s">
        <v>133</v>
      </c>
      <c r="C4" s="1250" t="s">
        <v>134</v>
      </c>
      <c r="D4" s="126" t="s">
        <v>57</v>
      </c>
      <c r="E4" s="67"/>
      <c r="F4" s="67"/>
      <c r="G4" s="67"/>
      <c r="H4" s="67"/>
      <c r="I4" s="67"/>
      <c r="J4" s="68"/>
      <c r="K4" s="1253"/>
      <c r="L4" s="1254"/>
    </row>
    <row r="5" spans="2:16" s="66" customFormat="1" ht="14.25" thickBot="1" x14ac:dyDescent="0.2">
      <c r="B5" s="1249"/>
      <c r="C5" s="1251"/>
      <c r="D5" s="126" t="s">
        <v>58</v>
      </c>
      <c r="E5" s="67"/>
      <c r="F5" s="67"/>
      <c r="G5" s="67"/>
      <c r="H5" s="67"/>
      <c r="I5" s="67"/>
      <c r="J5" s="69"/>
      <c r="K5" s="1255"/>
      <c r="L5" s="1256"/>
    </row>
    <row r="6" spans="2:16" s="66" customFormat="1" x14ac:dyDescent="0.15">
      <c r="B6" s="1249"/>
      <c r="C6" s="1251"/>
      <c r="D6" s="126" t="s">
        <v>497</v>
      </c>
      <c r="E6" s="67"/>
      <c r="F6" s="67"/>
      <c r="G6" s="67"/>
      <c r="H6" s="67"/>
      <c r="I6" s="67"/>
      <c r="J6" s="1257" t="e">
        <f>AVERAGE(E8:I8)</f>
        <v>#DIV/0!</v>
      </c>
      <c r="K6" s="1260"/>
      <c r="L6" s="1256"/>
    </row>
    <row r="7" spans="2:16" s="66" customFormat="1" x14ac:dyDescent="0.15">
      <c r="B7" s="1249"/>
      <c r="C7" s="1251"/>
      <c r="D7" s="126" t="s">
        <v>498</v>
      </c>
      <c r="E7" s="67"/>
      <c r="F7" s="67"/>
      <c r="G7" s="67"/>
      <c r="H7" s="67"/>
      <c r="I7" s="67"/>
      <c r="J7" s="1258"/>
      <c r="K7" s="1260"/>
      <c r="L7" s="1256"/>
    </row>
    <row r="8" spans="2:16" s="66" customFormat="1" ht="14.25" thickBot="1" x14ac:dyDescent="0.2">
      <c r="B8" s="1249"/>
      <c r="C8" s="1251"/>
      <c r="D8" s="127" t="s">
        <v>499</v>
      </c>
      <c r="E8" s="239" t="str">
        <f>IFERROR(E6/E7,"")</f>
        <v/>
      </c>
      <c r="F8" s="239" t="str">
        <f t="shared" ref="F8:I8" si="0">IFERROR(F6/F7,"")</f>
        <v/>
      </c>
      <c r="G8" s="239" t="str">
        <f t="shared" si="0"/>
        <v/>
      </c>
      <c r="H8" s="239" t="str">
        <f t="shared" si="0"/>
        <v/>
      </c>
      <c r="I8" s="239" t="str">
        <f t="shared" si="0"/>
        <v/>
      </c>
      <c r="J8" s="1259"/>
      <c r="K8" s="1260"/>
      <c r="L8" s="1256"/>
    </row>
    <row r="9" spans="2:16" s="66" customFormat="1" x14ac:dyDescent="0.15">
      <c r="B9" s="1249"/>
      <c r="C9" s="1251"/>
      <c r="D9" s="126" t="s">
        <v>500</v>
      </c>
      <c r="E9" s="67"/>
      <c r="F9" s="67"/>
      <c r="G9" s="67"/>
      <c r="H9" s="67"/>
      <c r="I9" s="67"/>
      <c r="J9" s="71"/>
      <c r="K9" s="1255"/>
      <c r="L9" s="1256"/>
    </row>
    <row r="10" spans="2:16" s="66" customFormat="1" x14ac:dyDescent="0.15">
      <c r="B10" s="1249"/>
      <c r="C10" s="1251"/>
      <c r="D10" s="126" t="s">
        <v>501</v>
      </c>
      <c r="E10" s="67"/>
      <c r="F10" s="67"/>
      <c r="G10" s="67"/>
      <c r="H10" s="67"/>
      <c r="I10" s="67"/>
      <c r="J10" s="72"/>
      <c r="K10" s="1255"/>
      <c r="L10" s="1256"/>
    </row>
    <row r="11" spans="2:16" s="66" customFormat="1" x14ac:dyDescent="0.15">
      <c r="B11" s="1249"/>
      <c r="C11" s="1252"/>
      <c r="D11" s="127" t="s">
        <v>502</v>
      </c>
      <c r="E11" s="11" t="e">
        <f>E9/E10</f>
        <v>#DIV/0!</v>
      </c>
      <c r="F11" s="11" t="e">
        <f>F9/F10</f>
        <v>#DIV/0!</v>
      </c>
      <c r="G11" s="11" t="e">
        <f>G9/G10</f>
        <v>#DIV/0!</v>
      </c>
      <c r="H11" s="11" t="e">
        <f>H9/H10</f>
        <v>#DIV/0!</v>
      </c>
      <c r="I11" s="70" t="e">
        <f>I9/I10</f>
        <v>#DIV/0!</v>
      </c>
      <c r="J11" s="73"/>
      <c r="K11" s="1261"/>
      <c r="L11" s="1262"/>
    </row>
    <row r="12" spans="2:16" s="66" customFormat="1" x14ac:dyDescent="0.15">
      <c r="B12" s="1249"/>
      <c r="C12" s="1250" t="s">
        <v>335</v>
      </c>
      <c r="D12" s="126" t="s">
        <v>57</v>
      </c>
      <c r="E12" s="67"/>
      <c r="F12" s="67"/>
      <c r="G12" s="67"/>
      <c r="H12" s="67"/>
      <c r="I12" s="67"/>
      <c r="J12" s="68"/>
      <c r="K12" s="1263"/>
      <c r="L12" s="1264"/>
      <c r="M12" s="74"/>
      <c r="N12" s="74"/>
      <c r="O12" s="74"/>
      <c r="P12" s="74"/>
    </row>
    <row r="13" spans="2:16" s="66" customFormat="1" ht="14.25" thickBot="1" x14ac:dyDescent="0.2">
      <c r="B13" s="1249"/>
      <c r="C13" s="1251"/>
      <c r="D13" s="126" t="s">
        <v>58</v>
      </c>
      <c r="E13" s="67"/>
      <c r="F13" s="67"/>
      <c r="G13" s="67"/>
      <c r="H13" s="67"/>
      <c r="I13" s="67"/>
      <c r="J13" s="69"/>
      <c r="K13" s="1265"/>
      <c r="L13" s="1266"/>
      <c r="M13" s="74"/>
      <c r="N13" s="74"/>
      <c r="O13" s="74"/>
      <c r="P13" s="74"/>
    </row>
    <row r="14" spans="2:16" s="66" customFormat="1" x14ac:dyDescent="0.15">
      <c r="B14" s="1249"/>
      <c r="C14" s="1251"/>
      <c r="D14" s="126" t="s">
        <v>497</v>
      </c>
      <c r="E14" s="67"/>
      <c r="F14" s="67"/>
      <c r="G14" s="67"/>
      <c r="H14" s="67"/>
      <c r="I14" s="67"/>
      <c r="J14" s="1257" t="e">
        <f>AVERAGE(E16:I16)</f>
        <v>#DIV/0!</v>
      </c>
      <c r="K14" s="1267"/>
      <c r="L14" s="1266"/>
      <c r="P14" s="74"/>
    </row>
    <row r="15" spans="2:16" s="66" customFormat="1" x14ac:dyDescent="0.15">
      <c r="B15" s="1249"/>
      <c r="C15" s="1251"/>
      <c r="D15" s="126" t="s">
        <v>498</v>
      </c>
      <c r="E15" s="67"/>
      <c r="F15" s="67"/>
      <c r="G15" s="67"/>
      <c r="H15" s="67"/>
      <c r="I15" s="67"/>
      <c r="J15" s="1258"/>
      <c r="K15" s="1267"/>
      <c r="L15" s="1266"/>
      <c r="P15" s="74"/>
    </row>
    <row r="16" spans="2:16" s="66" customFormat="1" ht="14.25" thickBot="1" x14ac:dyDescent="0.2">
      <c r="B16" s="1249"/>
      <c r="C16" s="1251"/>
      <c r="D16" s="127" t="s">
        <v>503</v>
      </c>
      <c r="E16" s="239" t="str">
        <f t="shared" ref="E16:I16" si="1">IFERROR(E14/E15,"")</f>
        <v/>
      </c>
      <c r="F16" s="239" t="str">
        <f t="shared" si="1"/>
        <v/>
      </c>
      <c r="G16" s="239" t="str">
        <f t="shared" si="1"/>
        <v/>
      </c>
      <c r="H16" s="239" t="str">
        <f t="shared" si="1"/>
        <v/>
      </c>
      <c r="I16" s="239" t="str">
        <f t="shared" si="1"/>
        <v/>
      </c>
      <c r="J16" s="1259"/>
      <c r="K16" s="1267"/>
      <c r="L16" s="1266"/>
      <c r="P16" s="74"/>
    </row>
    <row r="17" spans="2:16" s="66" customFormat="1" x14ac:dyDescent="0.15">
      <c r="B17" s="1249"/>
      <c r="C17" s="1251"/>
      <c r="D17" s="126" t="s">
        <v>500</v>
      </c>
      <c r="E17" s="67"/>
      <c r="F17" s="67"/>
      <c r="G17" s="67"/>
      <c r="H17" s="67"/>
      <c r="I17" s="67"/>
      <c r="J17" s="71"/>
      <c r="K17" s="1268"/>
      <c r="L17" s="1269"/>
    </row>
    <row r="18" spans="2:16" s="66" customFormat="1" x14ac:dyDescent="0.15">
      <c r="B18" s="1249"/>
      <c r="C18" s="1251"/>
      <c r="D18" s="126" t="s">
        <v>501</v>
      </c>
      <c r="E18" s="67"/>
      <c r="F18" s="67"/>
      <c r="G18" s="67"/>
      <c r="H18" s="67"/>
      <c r="I18" s="67"/>
      <c r="J18" s="72"/>
      <c r="K18" s="1268"/>
      <c r="L18" s="1269"/>
    </row>
    <row r="19" spans="2:16" s="66" customFormat="1" x14ac:dyDescent="0.15">
      <c r="B19" s="1249"/>
      <c r="C19" s="1252"/>
      <c r="D19" s="127" t="s">
        <v>504</v>
      </c>
      <c r="E19" s="11" t="e">
        <f>E17/E18</f>
        <v>#DIV/0!</v>
      </c>
      <c r="F19" s="11" t="e">
        <f>F17/F18</f>
        <v>#DIV/0!</v>
      </c>
      <c r="G19" s="11" t="e">
        <f>G17/G18</f>
        <v>#DIV/0!</v>
      </c>
      <c r="H19" s="11" t="e">
        <f>H17/H18</f>
        <v>#DIV/0!</v>
      </c>
      <c r="I19" s="70" t="e">
        <f>I17/I18</f>
        <v>#DIV/0!</v>
      </c>
      <c r="J19" s="73"/>
      <c r="K19" s="1270"/>
      <c r="L19" s="1271"/>
    </row>
    <row r="20" spans="2:16" s="66" customFormat="1" ht="6.75" customHeight="1" x14ac:dyDescent="0.15">
      <c r="B20" s="128"/>
      <c r="C20" s="129"/>
      <c r="D20" s="130"/>
      <c r="E20" s="12"/>
      <c r="F20" s="12"/>
      <c r="G20" s="12"/>
      <c r="H20" s="12"/>
      <c r="I20" s="75"/>
      <c r="J20" s="76"/>
      <c r="K20" s="77"/>
      <c r="L20" s="78"/>
    </row>
    <row r="21" spans="2:16" s="66" customFormat="1" x14ac:dyDescent="0.15">
      <c r="B21" s="1272" t="s">
        <v>336</v>
      </c>
      <c r="C21" s="1273"/>
      <c r="D21" s="126" t="s">
        <v>57</v>
      </c>
      <c r="E21" s="79">
        <f t="array" ref="E21">SUM(IF($D4:$D20="志願者数",$E4:$E20,0))</f>
        <v>0</v>
      </c>
      <c r="F21" s="79">
        <f t="array" ref="F21">SUM(IF($D4:$D20="志願者数",$F4:$F20,0))</f>
        <v>0</v>
      </c>
      <c r="G21" s="79">
        <f t="array" ref="G21">SUM(IF($D4:$D20="志願者数",$G4:$G20,0))</f>
        <v>0</v>
      </c>
      <c r="H21" s="79">
        <f t="array" ref="H21">SUM(IF($D4:$D20="志願者数",$H4:$H20,0))</f>
        <v>0</v>
      </c>
      <c r="I21" s="80">
        <f t="array" ref="I21">SUM(IF($D4:$D20="志願者数",$I4:$I20,0))</f>
        <v>0</v>
      </c>
      <c r="J21" s="81"/>
      <c r="K21" s="1278"/>
      <c r="L21" s="1279"/>
    </row>
    <row r="22" spans="2:16" s="66" customFormat="1" ht="14.25" thickBot="1" x14ac:dyDescent="0.2">
      <c r="B22" s="1274"/>
      <c r="C22" s="1275"/>
      <c r="D22" s="126" t="s">
        <v>58</v>
      </c>
      <c r="E22" s="79">
        <f t="array" ref="E22">SUM(IF($D4:$D20="合格者数",$E4:$E20,0))</f>
        <v>0</v>
      </c>
      <c r="F22" s="79">
        <f t="array" ref="F22">SUM(IF($D4:$D20="合格者数",$F4:$F20,0))</f>
        <v>0</v>
      </c>
      <c r="G22" s="79">
        <f t="array" ref="G22">SUM(IF($D4:$D20="合格者数",$G4:$G20,0))</f>
        <v>0</v>
      </c>
      <c r="H22" s="79">
        <f t="array" ref="H22">SUM(IF($D4:$D20="合格者数",$H4:$H20,0))</f>
        <v>0</v>
      </c>
      <c r="I22" s="80">
        <f t="array" ref="I22">SUM(IF($D4:$D20="合格者数",$I4:$I20,0))</f>
        <v>0</v>
      </c>
      <c r="J22" s="82"/>
      <c r="K22" s="1268"/>
      <c r="L22" s="1269"/>
    </row>
    <row r="23" spans="2:16" s="66" customFormat="1" x14ac:dyDescent="0.15">
      <c r="B23" s="1274"/>
      <c r="C23" s="1275"/>
      <c r="D23" s="126" t="s">
        <v>497</v>
      </c>
      <c r="E23" s="83" cm="1">
        <f t="array" ref="E23">SUM(IF($D4:$D20="入学者数",E4:E20,0))</f>
        <v>0</v>
      </c>
      <c r="F23" s="83" cm="1">
        <f t="array" ref="F23">SUM(IF($D4:$D20="入学者数",F4:F20,0))</f>
        <v>0</v>
      </c>
      <c r="G23" s="83" cm="1">
        <f t="array" ref="G23">SUM(IF($D4:$D20="入学者数",G4:G20,0))</f>
        <v>0</v>
      </c>
      <c r="H23" s="83" cm="1">
        <f t="array" ref="H23">SUM(IF($D4:$D20="入学者数",H4:H20,0))</f>
        <v>0</v>
      </c>
      <c r="I23" s="83" cm="1">
        <f t="array" ref="I23">SUM(IF($D4:$D20="入学者数",I4:I20,0))</f>
        <v>0</v>
      </c>
      <c r="J23" s="1257" t="e">
        <f>AVERAGE(E25:I25)</f>
        <v>#DIV/0!</v>
      </c>
      <c r="K23" s="1280"/>
      <c r="L23" s="1269"/>
    </row>
    <row r="24" spans="2:16" s="66" customFormat="1" x14ac:dyDescent="0.15">
      <c r="B24" s="1274"/>
      <c r="C24" s="1275"/>
      <c r="D24" s="126" t="s">
        <v>498</v>
      </c>
      <c r="E24" s="83" cm="1">
        <f t="array" ref="E24">SUM(IF($D4:$D20="入学定員",E4:E20,0))</f>
        <v>0</v>
      </c>
      <c r="F24" s="83" cm="1">
        <f t="array" ref="F24">SUM(IF($D4:$D20="入学定員",F4:F20,0))</f>
        <v>0</v>
      </c>
      <c r="G24" s="83" cm="1">
        <f t="array" ref="G24">SUM(IF($D4:$D20="入学定員",G4:G20,0))</f>
        <v>0</v>
      </c>
      <c r="H24" s="83" cm="1">
        <f t="array" ref="H24">SUM(IF($D4:$D20="入学定員",H4:H20,0))</f>
        <v>0</v>
      </c>
      <c r="I24" s="83" cm="1">
        <f t="array" ref="I24">SUM(IF($D4:$D20="入学定員",I4:I20,0))</f>
        <v>0</v>
      </c>
      <c r="J24" s="1258"/>
      <c r="K24" s="1280"/>
      <c r="L24" s="1269"/>
    </row>
    <row r="25" spans="2:16" s="66" customFormat="1" ht="14.25" thickBot="1" x14ac:dyDescent="0.2">
      <c r="B25" s="1274"/>
      <c r="C25" s="1275"/>
      <c r="D25" s="126" t="s">
        <v>505</v>
      </c>
      <c r="E25" s="239" t="str">
        <f t="shared" ref="E25:I25" si="2">IFERROR(E23/E24,"")</f>
        <v/>
      </c>
      <c r="F25" s="239" t="str">
        <f t="shared" si="2"/>
        <v/>
      </c>
      <c r="G25" s="239" t="str">
        <f t="shared" si="2"/>
        <v/>
      </c>
      <c r="H25" s="239" t="str">
        <f t="shared" si="2"/>
        <v/>
      </c>
      <c r="I25" s="239" t="str">
        <f t="shared" si="2"/>
        <v/>
      </c>
      <c r="J25" s="1259"/>
      <c r="K25" s="1280"/>
      <c r="L25" s="1269"/>
    </row>
    <row r="26" spans="2:16" s="66" customFormat="1" x14ac:dyDescent="0.15">
      <c r="B26" s="1274"/>
      <c r="C26" s="1275"/>
      <c r="D26" s="126" t="s">
        <v>500</v>
      </c>
      <c r="E26" s="79" cm="1">
        <f t="array" ref="E26">SUM(IF($D4:$D20="在籍学生数",E4:E20,0))</f>
        <v>0</v>
      </c>
      <c r="F26" s="79" cm="1">
        <f t="array" ref="F26">SUM(IF($D4:$D20="在籍学生数",F4:F20,0))</f>
        <v>0</v>
      </c>
      <c r="G26" s="79" cm="1">
        <f t="array" ref="G26">SUM(IF($D4:$D20="在籍学生数",G4:G20,0))</f>
        <v>0</v>
      </c>
      <c r="H26" s="79" cm="1">
        <f t="array" ref="H26">SUM(IF($D4:$D20="在籍学生数",H4:H20,0))</f>
        <v>0</v>
      </c>
      <c r="I26" s="79" cm="1">
        <f t="array" ref="I26">SUM(IF($D4:$D20="在籍学生数",I4:I20,0))</f>
        <v>0</v>
      </c>
      <c r="J26" s="84"/>
      <c r="K26" s="1268"/>
      <c r="L26" s="1269"/>
    </row>
    <row r="27" spans="2:16" s="66" customFormat="1" x14ac:dyDescent="0.15">
      <c r="B27" s="1274"/>
      <c r="C27" s="1275"/>
      <c r="D27" s="126" t="s">
        <v>501</v>
      </c>
      <c r="E27" s="79" cm="1">
        <f t="array" ref="E27">SUM(IF($D4:$D20="収容定員",E4:E20,0))</f>
        <v>0</v>
      </c>
      <c r="F27" s="79" cm="1">
        <f t="array" ref="F27">SUM(IF($D4:$D20="収容定員",F4:F20,0))</f>
        <v>0</v>
      </c>
      <c r="G27" s="79" cm="1">
        <f t="array" ref="G27">SUM(IF($D4:$D20="収容定員",G4:G20,0))</f>
        <v>0</v>
      </c>
      <c r="H27" s="79" cm="1">
        <f t="array" ref="H27">SUM(IF($D4:$D20="収容定員",H4:H20,0))</f>
        <v>0</v>
      </c>
      <c r="I27" s="79" cm="1">
        <f t="array" ref="I27">SUM(IF($D4:$D20="収容定員",I4:I20,0))</f>
        <v>0</v>
      </c>
      <c r="J27" s="85"/>
      <c r="K27" s="1268"/>
      <c r="L27" s="1269"/>
    </row>
    <row r="28" spans="2:16" s="66" customFormat="1" ht="14.25" thickBot="1" x14ac:dyDescent="0.2">
      <c r="B28" s="1276"/>
      <c r="C28" s="1277"/>
      <c r="D28" s="131" t="s">
        <v>506</v>
      </c>
      <c r="E28" s="86" t="e">
        <f>E26/E27</f>
        <v>#DIV/0!</v>
      </c>
      <c r="F28" s="86" t="e">
        <f>F26/F27</f>
        <v>#DIV/0!</v>
      </c>
      <c r="G28" s="86" t="e">
        <f>G26/G27</f>
        <v>#DIV/0!</v>
      </c>
      <c r="H28" s="86" t="e">
        <f>H26/H27</f>
        <v>#DIV/0!</v>
      </c>
      <c r="I28" s="87" t="e">
        <f>I26/I27</f>
        <v>#DIV/0!</v>
      </c>
      <c r="J28" s="82"/>
      <c r="K28" s="1281"/>
      <c r="L28" s="1282"/>
    </row>
    <row r="29" spans="2:16" x14ac:dyDescent="0.15">
      <c r="B29" s="6"/>
      <c r="C29" s="6"/>
      <c r="D29" s="6"/>
      <c r="E29" s="6"/>
      <c r="F29" s="6"/>
      <c r="G29" s="6"/>
      <c r="H29" s="6"/>
      <c r="I29" s="6"/>
      <c r="J29" s="6"/>
      <c r="K29" s="6"/>
      <c r="L29" s="6"/>
    </row>
    <row r="30" spans="2:16" ht="14.25" thickBot="1" x14ac:dyDescent="0.2">
      <c r="B30" s="6" t="s">
        <v>135</v>
      </c>
      <c r="C30" s="6"/>
      <c r="D30" s="6"/>
      <c r="E30" s="6"/>
      <c r="F30" s="6"/>
      <c r="G30" s="6"/>
      <c r="H30" s="6"/>
      <c r="I30" s="6"/>
      <c r="J30" s="6"/>
      <c r="K30" s="6"/>
      <c r="L30" s="6"/>
    </row>
    <row r="31" spans="2:16" s="66" customFormat="1" ht="69.75" customHeight="1" thickBot="1" x14ac:dyDescent="0.2">
      <c r="B31" s="132" t="s">
        <v>130</v>
      </c>
      <c r="C31" s="133" t="s">
        <v>131</v>
      </c>
      <c r="D31" s="134" t="s">
        <v>54</v>
      </c>
      <c r="E31" s="88" t="s">
        <v>132</v>
      </c>
      <c r="F31" s="88" t="s">
        <v>132</v>
      </c>
      <c r="G31" s="88" t="s">
        <v>132</v>
      </c>
      <c r="H31" s="88" t="s">
        <v>132</v>
      </c>
      <c r="I31" s="89" t="s">
        <v>132</v>
      </c>
      <c r="J31" s="1283" t="s">
        <v>56</v>
      </c>
      <c r="K31" s="1283"/>
      <c r="L31" s="1284"/>
    </row>
    <row r="32" spans="2:16" s="66" customFormat="1" x14ac:dyDescent="0.15">
      <c r="B32" s="1285" t="s">
        <v>136</v>
      </c>
      <c r="C32" s="1288" t="s">
        <v>137</v>
      </c>
      <c r="D32" s="135" t="s">
        <v>138</v>
      </c>
      <c r="E32" s="90"/>
      <c r="F32" s="90"/>
      <c r="G32" s="90"/>
      <c r="H32" s="90"/>
      <c r="I32" s="90"/>
      <c r="J32" s="1291"/>
      <c r="K32" s="1292"/>
      <c r="L32" s="1293"/>
      <c r="M32" s="74"/>
      <c r="N32" s="74"/>
      <c r="O32" s="74"/>
      <c r="P32" s="74"/>
    </row>
    <row r="33" spans="2:16" s="66" customFormat="1" x14ac:dyDescent="0.15">
      <c r="B33" s="1286"/>
      <c r="C33" s="1289"/>
      <c r="D33" s="136" t="s">
        <v>139</v>
      </c>
      <c r="E33" s="91"/>
      <c r="F33" s="91"/>
      <c r="G33" s="91"/>
      <c r="H33" s="91"/>
      <c r="I33" s="91"/>
      <c r="J33" s="1280"/>
      <c r="K33" s="1294"/>
      <c r="L33" s="1269"/>
      <c r="M33" s="74"/>
      <c r="N33" s="74"/>
      <c r="O33" s="74"/>
      <c r="P33" s="74"/>
    </row>
    <row r="34" spans="2:16" s="66" customFormat="1" x14ac:dyDescent="0.15">
      <c r="B34" s="1286"/>
      <c r="C34" s="1289"/>
      <c r="D34" s="137" t="s">
        <v>140</v>
      </c>
      <c r="E34" s="92"/>
      <c r="F34" s="92"/>
      <c r="G34" s="92"/>
      <c r="H34" s="92"/>
      <c r="I34" s="92"/>
      <c r="J34" s="1280"/>
      <c r="K34" s="1294"/>
      <c r="L34" s="1269"/>
      <c r="P34" s="74"/>
    </row>
    <row r="35" spans="2:16" s="66" customFormat="1" x14ac:dyDescent="0.15">
      <c r="B35" s="1286"/>
      <c r="C35" s="1289"/>
      <c r="D35" s="138" t="s">
        <v>141</v>
      </c>
      <c r="E35" s="93"/>
      <c r="F35" s="93"/>
      <c r="G35" s="93"/>
      <c r="H35" s="93"/>
      <c r="I35" s="93"/>
      <c r="J35" s="1280"/>
      <c r="K35" s="1294"/>
      <c r="L35" s="1269"/>
      <c r="P35" s="74"/>
    </row>
    <row r="36" spans="2:16" s="66" customFormat="1" x14ac:dyDescent="0.15">
      <c r="B36" s="1286"/>
      <c r="C36" s="1289"/>
      <c r="D36" s="139" t="s">
        <v>142</v>
      </c>
      <c r="E36" s="94"/>
      <c r="F36" s="94"/>
      <c r="G36" s="94"/>
      <c r="H36" s="94"/>
      <c r="I36" s="94"/>
      <c r="J36" s="1280"/>
      <c r="K36" s="1294"/>
      <c r="L36" s="1269"/>
      <c r="P36" s="74"/>
    </row>
    <row r="37" spans="2:16" s="66" customFormat="1" x14ac:dyDescent="0.15">
      <c r="B37" s="1286"/>
      <c r="C37" s="1290"/>
      <c r="D37" s="140" t="s">
        <v>143</v>
      </c>
      <c r="E37" s="95"/>
      <c r="F37" s="95"/>
      <c r="G37" s="95"/>
      <c r="H37" s="95"/>
      <c r="I37" s="95"/>
      <c r="J37" s="1295"/>
      <c r="K37" s="1296"/>
      <c r="L37" s="1271"/>
      <c r="P37" s="74"/>
    </row>
    <row r="38" spans="2:16" s="66" customFormat="1" x14ac:dyDescent="0.15">
      <c r="B38" s="1286"/>
      <c r="C38" s="1289" t="s">
        <v>341</v>
      </c>
      <c r="D38" s="137" t="s">
        <v>138</v>
      </c>
      <c r="E38" s="92"/>
      <c r="F38" s="92"/>
      <c r="G38" s="92"/>
      <c r="H38" s="92"/>
      <c r="I38" s="92"/>
      <c r="J38" s="1280"/>
      <c r="K38" s="1294"/>
      <c r="L38" s="1269"/>
      <c r="M38" s="74"/>
      <c r="N38" s="74"/>
      <c r="O38" s="74"/>
      <c r="P38" s="74"/>
    </row>
    <row r="39" spans="2:16" s="66" customFormat="1" x14ac:dyDescent="0.15">
      <c r="B39" s="1286"/>
      <c r="C39" s="1289"/>
      <c r="D39" s="138" t="s">
        <v>139</v>
      </c>
      <c r="E39" s="93"/>
      <c r="F39" s="93"/>
      <c r="G39" s="93"/>
      <c r="H39" s="93"/>
      <c r="I39" s="93"/>
      <c r="J39" s="1280"/>
      <c r="K39" s="1294"/>
      <c r="L39" s="1269"/>
      <c r="M39" s="74"/>
      <c r="N39" s="74"/>
      <c r="O39" s="74"/>
      <c r="P39" s="74"/>
    </row>
    <row r="40" spans="2:16" s="66" customFormat="1" x14ac:dyDescent="0.15">
      <c r="B40" s="1286"/>
      <c r="C40" s="1289"/>
      <c r="D40" s="139" t="s">
        <v>140</v>
      </c>
      <c r="E40" s="94"/>
      <c r="F40" s="94"/>
      <c r="G40" s="94"/>
      <c r="H40" s="94"/>
      <c r="I40" s="94"/>
      <c r="J40" s="1280"/>
      <c r="K40" s="1294"/>
      <c r="L40" s="1269"/>
      <c r="P40" s="74"/>
    </row>
    <row r="41" spans="2:16" s="66" customFormat="1" x14ac:dyDescent="0.15">
      <c r="B41" s="1286"/>
      <c r="C41" s="1289"/>
      <c r="D41" s="140" t="s">
        <v>141</v>
      </c>
      <c r="E41" s="95"/>
      <c r="F41" s="95"/>
      <c r="G41" s="95"/>
      <c r="H41" s="95"/>
      <c r="I41" s="95"/>
      <c r="J41" s="1280"/>
      <c r="K41" s="1294"/>
      <c r="L41" s="1269"/>
      <c r="P41" s="74"/>
    </row>
    <row r="42" spans="2:16" s="66" customFormat="1" x14ac:dyDescent="0.15">
      <c r="B42" s="1286"/>
      <c r="C42" s="1289"/>
      <c r="D42" s="141" t="s">
        <v>142</v>
      </c>
      <c r="E42" s="96"/>
      <c r="F42" s="96"/>
      <c r="G42" s="96"/>
      <c r="H42" s="96"/>
      <c r="I42" s="96"/>
      <c r="J42" s="1280"/>
      <c r="K42" s="1294"/>
      <c r="L42" s="1269"/>
      <c r="P42" s="74"/>
    </row>
    <row r="43" spans="2:16" s="66" customFormat="1" ht="14.25" thickBot="1" x14ac:dyDescent="0.2">
      <c r="B43" s="1287"/>
      <c r="C43" s="1297"/>
      <c r="D43" s="142" t="s">
        <v>143</v>
      </c>
      <c r="E43" s="97"/>
      <c r="F43" s="97"/>
      <c r="G43" s="97"/>
      <c r="H43" s="97"/>
      <c r="I43" s="97"/>
      <c r="J43" s="1298"/>
      <c r="K43" s="1299"/>
      <c r="L43" s="1282"/>
      <c r="P43" s="74"/>
    </row>
    <row r="44" spans="2:16" s="66" customFormat="1" ht="6.75" customHeight="1" thickBot="1" x14ac:dyDescent="0.2">
      <c r="B44" s="143"/>
      <c r="C44" s="144"/>
      <c r="D44" s="145"/>
      <c r="E44" s="98"/>
      <c r="F44" s="98"/>
      <c r="G44" s="99"/>
      <c r="H44" s="98"/>
      <c r="I44" s="100"/>
      <c r="J44" s="101"/>
      <c r="K44" s="102"/>
      <c r="L44" s="103"/>
      <c r="P44" s="74"/>
    </row>
    <row r="45" spans="2:16" s="66" customFormat="1" x14ac:dyDescent="0.15">
      <c r="B45" s="1302" t="s">
        <v>336</v>
      </c>
      <c r="C45" s="1303"/>
      <c r="D45" s="135" t="s">
        <v>138</v>
      </c>
      <c r="E45" s="71">
        <f t="array" ref="E45">SUM(IF($D32:$D44="入学者数（２年次）",$E32:$E44,0))</f>
        <v>0</v>
      </c>
      <c r="F45" s="71">
        <f t="array" ref="F45">SUM(IF($D32:$D44="入学者数（２年次）",$F32:$F44,0))</f>
        <v>0</v>
      </c>
      <c r="G45" s="71">
        <f t="array" ref="G45">SUM(IF($D32:$D44="入学者数（２年次）",$G32:$G44,0))</f>
        <v>0</v>
      </c>
      <c r="H45" s="71">
        <f t="array" ref="H45">SUM(IF($D32:$D44="入学者数（２年次）",$H32:$H44,0))</f>
        <v>0</v>
      </c>
      <c r="I45" s="71">
        <f t="array" ref="I45">SUM(IF($D32:$D44="入学者数（２年次）",$I32:$I44,0))</f>
        <v>0</v>
      </c>
      <c r="J45" s="1280"/>
      <c r="K45" s="1294"/>
      <c r="L45" s="1269"/>
    </row>
    <row r="46" spans="2:16" s="66" customFormat="1" x14ac:dyDescent="0.15">
      <c r="B46" s="1274"/>
      <c r="C46" s="1304"/>
      <c r="D46" s="136" t="s">
        <v>139</v>
      </c>
      <c r="E46" s="104">
        <f t="array" ref="E46">SUM(IF($D32:$D44="入学定員（２年次）",$E32:$E44,0))</f>
        <v>0</v>
      </c>
      <c r="F46" s="104">
        <f t="array" ref="F46">SUM(IF($D32:$D44="入学定員（２年次）",$F32:$F44,0))</f>
        <v>0</v>
      </c>
      <c r="G46" s="104">
        <f t="array" ref="G46">SUM(IF($D32:$D44="入学定員（２年次）",$G32:$G44,0))</f>
        <v>0</v>
      </c>
      <c r="H46" s="104">
        <f t="array" ref="H46">SUM(IF($D32:$D44="入学定員（２年次）",$H32:$H44,0))</f>
        <v>0</v>
      </c>
      <c r="I46" s="105">
        <f t="array" ref="I46">SUM(IF($D32:$D44="入学定員（２年次）",$I32:$I44,0))</f>
        <v>0</v>
      </c>
      <c r="J46" s="1280"/>
      <c r="K46" s="1294"/>
      <c r="L46" s="1269"/>
    </row>
    <row r="47" spans="2:16" s="66" customFormat="1" x14ac:dyDescent="0.15">
      <c r="B47" s="1274"/>
      <c r="C47" s="1304"/>
      <c r="D47" s="137" t="s">
        <v>140</v>
      </c>
      <c r="E47" s="106">
        <f t="array" ref="E47">SUM(IF($D32:$D44="入学者数（３年次）",$E32:$E44,0))</f>
        <v>0</v>
      </c>
      <c r="F47" s="106">
        <f t="array" ref="F47">SUM(IF($D32:$D44="入学者数（３年次）",$F32:$F44,0))</f>
        <v>0</v>
      </c>
      <c r="G47" s="106">
        <f t="array" ref="G47">SUM(IF($D32:$D44="入学者数（３年次）",$G32:$G44,0))</f>
        <v>0</v>
      </c>
      <c r="H47" s="106">
        <f t="array" ref="H47">SUM(IF($D32:$D44="入学者数（３年次）",$H32:$H44,0))</f>
        <v>0</v>
      </c>
      <c r="I47" s="107">
        <f t="array" ref="I47">SUM(IF($D32:$D44="入学者数（３年次）",$I32:$I44,0))</f>
        <v>0</v>
      </c>
      <c r="J47" s="1280"/>
      <c r="K47" s="1294"/>
      <c r="L47" s="1269"/>
    </row>
    <row r="48" spans="2:16" s="66" customFormat="1" x14ac:dyDescent="0.15">
      <c r="B48" s="1274"/>
      <c r="C48" s="1304"/>
      <c r="D48" s="140" t="s">
        <v>141</v>
      </c>
      <c r="E48" s="108">
        <f t="array" ref="E48">SUM(IF($D32:$D44="入学定員（３年次）",$E32:$E44,0))</f>
        <v>0</v>
      </c>
      <c r="F48" s="108">
        <f t="array" ref="F48">SUM(IF($D32:$D44="入学定員（３年次）",$F32:$F44,0))</f>
        <v>0</v>
      </c>
      <c r="G48" s="108">
        <f t="array" ref="G48">SUM(IF($D32:$D44="入学定員（３年次）",$G32:$G44,0))</f>
        <v>0</v>
      </c>
      <c r="H48" s="108">
        <f t="array" ref="H48">SUM(IF($D32:$D44="入学定員（３年次）",$H32:$H44,0))</f>
        <v>0</v>
      </c>
      <c r="I48" s="109">
        <f t="array" ref="I48">SUM(IF($D32:$D44="入学定員（３年次）",$I32:$I44,0))</f>
        <v>0</v>
      </c>
      <c r="J48" s="1280"/>
      <c r="K48" s="1294"/>
      <c r="L48" s="1269"/>
    </row>
    <row r="49" spans="2:29" s="66" customFormat="1" x14ac:dyDescent="0.15">
      <c r="B49" s="1274"/>
      <c r="C49" s="1304"/>
      <c r="D49" s="141" t="s">
        <v>142</v>
      </c>
      <c r="E49" s="110">
        <f t="array" ref="E49">SUM(IF($D32:$D44="入学者数（４年次）",$E32:$E44,0))</f>
        <v>0</v>
      </c>
      <c r="F49" s="110">
        <f t="array" ref="F49">SUM(IF($D32:$D44="入学者数（４年次）",$F32:$F44,0))</f>
        <v>0</v>
      </c>
      <c r="G49" s="110">
        <f t="array" ref="G49">SUM(IF($D32:$D44="入学者数（４年次）",$G32:$G44,0))</f>
        <v>0</v>
      </c>
      <c r="H49" s="110">
        <f t="array" ref="H49">SUM(IF($D32:$D44="入学者数（４年次）",$H32:$H44,0))</f>
        <v>0</v>
      </c>
      <c r="I49" s="111">
        <f t="array" ref="I49">SUM(IF($D32:$D44="入学者数（４年次）",$I32:$I44,0))</f>
        <v>0</v>
      </c>
      <c r="J49" s="1280"/>
      <c r="K49" s="1294"/>
      <c r="L49" s="1269"/>
    </row>
    <row r="50" spans="2:29" s="66" customFormat="1" ht="14.25" thickBot="1" x14ac:dyDescent="0.2">
      <c r="B50" s="1276"/>
      <c r="C50" s="1305"/>
      <c r="D50" s="142" t="s">
        <v>143</v>
      </c>
      <c r="E50" s="69">
        <f t="array" ref="E50">SUM(IF($D32:$D44="入学定員（４年次）",$E32:$E44,0))</f>
        <v>0</v>
      </c>
      <c r="F50" s="69">
        <f t="array" ref="F50">SUM(IF($D32:$D44="入学定員（４年次）",$F32:$F44,0))</f>
        <v>0</v>
      </c>
      <c r="G50" s="69">
        <f t="array" ref="G50">SUM(IF($D32:$D44="入学定員（４年次）",$G32:$G44,0))</f>
        <v>0</v>
      </c>
      <c r="H50" s="69">
        <f t="array" ref="H50">SUM(IF($D32:$D44="入学定員（４年次）",$H32:$H44,0))</f>
        <v>0</v>
      </c>
      <c r="I50" s="69">
        <f t="array" ref="I50">SUM(IF($D32:$D44="入学定員（４年次）",$I32:$I44,0))</f>
        <v>0</v>
      </c>
      <c r="J50" s="1298"/>
      <c r="K50" s="1299"/>
      <c r="L50" s="1282"/>
    </row>
    <row r="52" spans="2:29" x14ac:dyDescent="0.15">
      <c r="B52" s="118" t="s">
        <v>123</v>
      </c>
      <c r="C52" s="5"/>
      <c r="D52" s="5"/>
      <c r="E52" s="5"/>
      <c r="F52" s="5"/>
      <c r="G52" s="5"/>
      <c r="H52" s="5"/>
      <c r="I52" s="5"/>
    </row>
    <row r="53" spans="2:29" x14ac:dyDescent="0.15">
      <c r="B53" s="119" t="s">
        <v>144</v>
      </c>
      <c r="C53" s="5"/>
      <c r="D53" s="5"/>
      <c r="E53" s="5"/>
      <c r="F53" s="5"/>
      <c r="G53" s="5"/>
      <c r="H53" s="5"/>
      <c r="I53" s="5"/>
    </row>
    <row r="54" spans="2:29" x14ac:dyDescent="0.15">
      <c r="B54" s="1300" t="s">
        <v>337</v>
      </c>
      <c r="C54" s="1301"/>
      <c r="D54" s="1301"/>
      <c r="E54" s="1301"/>
      <c r="F54" s="1301"/>
      <c r="G54" s="1301"/>
      <c r="H54" s="1301"/>
      <c r="I54" s="1301"/>
      <c r="J54" s="65"/>
      <c r="K54" s="65"/>
      <c r="L54" s="65"/>
      <c r="M54" s="65"/>
      <c r="N54" s="65"/>
      <c r="O54" s="65"/>
      <c r="P54" s="65"/>
      <c r="Q54" s="65"/>
      <c r="R54" s="65"/>
      <c r="S54" s="65"/>
      <c r="T54" s="65"/>
      <c r="U54" s="65"/>
      <c r="V54" s="65"/>
      <c r="W54" s="65"/>
      <c r="X54" s="65"/>
      <c r="Y54" s="65"/>
      <c r="Z54" s="65"/>
      <c r="AA54" s="65"/>
      <c r="AB54" s="65"/>
      <c r="AC54" s="65"/>
    </row>
    <row r="55" spans="2:29" x14ac:dyDescent="0.15">
      <c r="B55" s="4" t="s">
        <v>145</v>
      </c>
      <c r="C55" s="4"/>
      <c r="D55" s="4"/>
      <c r="E55" s="4"/>
      <c r="F55" s="4"/>
      <c r="G55" s="4"/>
      <c r="H55" s="4"/>
      <c r="I55" s="4"/>
    </row>
    <row r="56" spans="2:29" x14ac:dyDescent="0.15">
      <c r="B56" s="4" t="s">
        <v>146</v>
      </c>
      <c r="C56" s="5"/>
      <c r="D56" s="5"/>
      <c r="E56" s="5"/>
      <c r="F56" s="5"/>
      <c r="G56" s="5"/>
      <c r="H56" s="5"/>
      <c r="I56" s="5"/>
    </row>
    <row r="57" spans="2:29" x14ac:dyDescent="0.15">
      <c r="B57" s="4" t="s">
        <v>147</v>
      </c>
      <c r="C57" s="5"/>
      <c r="D57" s="5"/>
      <c r="E57" s="5"/>
      <c r="F57" s="5"/>
      <c r="G57" s="5"/>
      <c r="H57" s="5"/>
      <c r="I57" s="5"/>
    </row>
    <row r="58" spans="2:29" x14ac:dyDescent="0.15">
      <c r="B58" s="4" t="s">
        <v>59</v>
      </c>
      <c r="C58" s="5"/>
      <c r="D58" s="5"/>
      <c r="E58" s="5"/>
      <c r="F58" s="5"/>
      <c r="G58" s="5"/>
      <c r="H58" s="5"/>
      <c r="I58" s="5"/>
    </row>
    <row r="59" spans="2:29" x14ac:dyDescent="0.15">
      <c r="B59" s="4" t="s">
        <v>148</v>
      </c>
      <c r="C59" s="5"/>
      <c r="D59" s="5"/>
      <c r="E59" s="5"/>
      <c r="F59" s="5"/>
      <c r="G59" s="5"/>
      <c r="H59" s="5"/>
      <c r="I59" s="5"/>
    </row>
    <row r="60" spans="2:29" x14ac:dyDescent="0.15">
      <c r="B60" s="4" t="s">
        <v>60</v>
      </c>
      <c r="C60" s="5"/>
      <c r="D60" s="5"/>
      <c r="E60" s="5"/>
      <c r="F60" s="5"/>
      <c r="G60" s="5"/>
      <c r="H60" s="5"/>
      <c r="I60" s="5"/>
    </row>
    <row r="61" spans="2:29" x14ac:dyDescent="0.15">
      <c r="B61" s="4" t="s">
        <v>338</v>
      </c>
      <c r="C61" s="120"/>
      <c r="D61" s="120"/>
      <c r="E61" s="120"/>
      <c r="F61" s="120"/>
      <c r="G61" s="120"/>
      <c r="H61" s="120"/>
      <c r="I61" s="5"/>
    </row>
    <row r="62" spans="2:29" x14ac:dyDescent="0.15">
      <c r="B62" s="4" t="s">
        <v>149</v>
      </c>
      <c r="C62" s="5"/>
      <c r="D62" s="5"/>
      <c r="E62" s="5"/>
      <c r="F62" s="5"/>
      <c r="G62" s="5"/>
      <c r="H62" s="5"/>
      <c r="I62" s="5"/>
    </row>
    <row r="63" spans="2:29" x14ac:dyDescent="0.15">
      <c r="B63" s="4" t="s">
        <v>442</v>
      </c>
      <c r="C63" s="5"/>
      <c r="D63" s="5"/>
      <c r="E63" s="5"/>
      <c r="F63" s="5"/>
      <c r="G63" s="5"/>
      <c r="H63" s="5"/>
      <c r="I63" s="5"/>
    </row>
    <row r="64" spans="2:29" x14ac:dyDescent="0.15">
      <c r="B64" s="4" t="s">
        <v>339</v>
      </c>
      <c r="C64" s="5"/>
      <c r="D64" s="5"/>
      <c r="E64" s="5"/>
      <c r="F64" s="5"/>
      <c r="G64" s="5"/>
      <c r="H64" s="5"/>
      <c r="I64" s="5"/>
    </row>
  </sheetData>
  <mergeCells count="57">
    <mergeCell ref="B54:I54"/>
    <mergeCell ref="B45:C50"/>
    <mergeCell ref="J45:L45"/>
    <mergeCell ref="J46:L46"/>
    <mergeCell ref="J47:L47"/>
    <mergeCell ref="J48:L48"/>
    <mergeCell ref="J49:L49"/>
    <mergeCell ref="J50:L50"/>
    <mergeCell ref="J31:L31"/>
    <mergeCell ref="B32:B43"/>
    <mergeCell ref="C32:C37"/>
    <mergeCell ref="J32:L32"/>
    <mergeCell ref="J33:L33"/>
    <mergeCell ref="J34:L34"/>
    <mergeCell ref="J35:L35"/>
    <mergeCell ref="J36:L36"/>
    <mergeCell ref="J37:L37"/>
    <mergeCell ref="C38:C43"/>
    <mergeCell ref="J38:L38"/>
    <mergeCell ref="J39:L39"/>
    <mergeCell ref="J40:L40"/>
    <mergeCell ref="J41:L41"/>
    <mergeCell ref="J42:L42"/>
    <mergeCell ref="J43:L43"/>
    <mergeCell ref="K18:L18"/>
    <mergeCell ref="K19:L19"/>
    <mergeCell ref="B21:C28"/>
    <mergeCell ref="K21:L21"/>
    <mergeCell ref="K22:L22"/>
    <mergeCell ref="J23:J25"/>
    <mergeCell ref="K23:L23"/>
    <mergeCell ref="K24:L24"/>
    <mergeCell ref="K25:L25"/>
    <mergeCell ref="K26:L26"/>
    <mergeCell ref="K27:L27"/>
    <mergeCell ref="K28:L28"/>
    <mergeCell ref="J14:J16"/>
    <mergeCell ref="K14:L14"/>
    <mergeCell ref="K15:L15"/>
    <mergeCell ref="K16:L16"/>
    <mergeCell ref="K17:L17"/>
    <mergeCell ref="B2:L2"/>
    <mergeCell ref="K3:L3"/>
    <mergeCell ref="B4:B19"/>
    <mergeCell ref="C4:C11"/>
    <mergeCell ref="K4:L4"/>
    <mergeCell ref="K5:L5"/>
    <mergeCell ref="J6:J8"/>
    <mergeCell ref="K6:L6"/>
    <mergeCell ref="K7:L7"/>
    <mergeCell ref="K8:L8"/>
    <mergeCell ref="K9:L9"/>
    <mergeCell ref="K10:L10"/>
    <mergeCell ref="K11:L11"/>
    <mergeCell ref="C12:C19"/>
    <mergeCell ref="K12:L12"/>
    <mergeCell ref="K13:L13"/>
  </mergeCells>
  <phoneticPr fontId="1"/>
  <conditionalFormatting sqref="E4:I8">
    <cfRule type="containsErrors" dxfId="3" priority="3">
      <formula>ISERROR(E4)</formula>
    </cfRule>
  </conditionalFormatting>
  <conditionalFormatting sqref="E12:I16">
    <cfRule type="containsErrors" dxfId="2" priority="2">
      <formula>ISERROR(E12)</formula>
    </cfRule>
  </conditionalFormatting>
  <conditionalFormatting sqref="E24:I25">
    <cfRule type="containsErrors" dxfId="1" priority="1">
      <formula>ISERROR(E24)</formula>
    </cfRule>
  </conditionalFormatting>
  <conditionalFormatting sqref="J4:J6 E9:J11 J12:J14 E17:J23 E26:J28">
    <cfRule type="containsErrors" dxfId="0" priority="4">
      <formula>ISERROR(E4)</formula>
    </cfRule>
  </conditionalFormatting>
  <pageMargins left="0.27559055118110237" right="0.27559055118110237" top="0.74803149606299213" bottom="0.74803149606299213" header="0.31496062992125984" footer="0.31496062992125984"/>
  <pageSetup paperSize="9" scale="97" orientation="landscape" r:id="rId1"/>
  <rowBreaks count="1" manualBreakCount="1">
    <brk id="29" min="1" max="11" man="1"/>
  </rowBreaks>
  <ignoredErrors>
    <ignoredError sqref="J6 E11:I11 E19:I19 E28:I28 J14 J23"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T15"/>
  <sheetViews>
    <sheetView showGridLines="0" zoomScaleNormal="100" workbookViewId="0">
      <selection sqref="A1:U13"/>
    </sheetView>
  </sheetViews>
  <sheetFormatPr defaultRowHeight="13.5" x14ac:dyDescent="0.15"/>
  <cols>
    <col min="1" max="1" width="2.125" customWidth="1"/>
    <col min="2" max="10" width="3.75" customWidth="1"/>
    <col min="11" max="11" width="10.125" customWidth="1"/>
    <col min="12" max="20" width="4.875" customWidth="1"/>
    <col min="21" max="21" width="2.5" customWidth="1"/>
    <col min="22" max="43" width="3.75" customWidth="1"/>
  </cols>
  <sheetData>
    <row r="1" spans="2:20" x14ac:dyDescent="0.15">
      <c r="B1" s="19"/>
      <c r="C1" s="19"/>
      <c r="D1" s="19"/>
      <c r="E1" s="19"/>
      <c r="F1" s="19"/>
      <c r="G1" s="19"/>
      <c r="H1" s="19"/>
      <c r="I1" s="19"/>
      <c r="J1" s="19"/>
      <c r="K1" s="19"/>
      <c r="L1" s="19"/>
      <c r="M1" s="19"/>
      <c r="N1" s="19"/>
      <c r="O1" s="19"/>
      <c r="P1" s="19"/>
      <c r="Q1" s="19"/>
      <c r="R1" s="1325" t="s">
        <v>73</v>
      </c>
      <c r="S1" s="1325"/>
      <c r="T1" s="1325"/>
    </row>
    <row r="2" spans="2:20" ht="24.75" customHeight="1" x14ac:dyDescent="0.15">
      <c r="B2" s="565" t="s">
        <v>569</v>
      </c>
      <c r="C2" s="565"/>
      <c r="D2" s="565"/>
      <c r="E2" s="565"/>
      <c r="F2" s="565"/>
      <c r="G2" s="565"/>
      <c r="H2" s="565"/>
      <c r="I2" s="565"/>
      <c r="J2" s="565"/>
      <c r="K2" s="565"/>
      <c r="L2" s="565"/>
      <c r="M2" s="565"/>
      <c r="N2" s="565"/>
      <c r="O2" s="565"/>
      <c r="P2" s="565"/>
      <c r="Q2" s="565"/>
      <c r="R2" s="565"/>
      <c r="S2" s="565"/>
      <c r="T2" s="565"/>
    </row>
    <row r="3" spans="2:20" ht="18" customHeight="1" thickBot="1" x14ac:dyDescent="0.2">
      <c r="B3" s="114"/>
      <c r="C3" s="114"/>
      <c r="D3" s="114"/>
      <c r="E3" s="114"/>
      <c r="F3" s="114"/>
      <c r="G3" s="114"/>
      <c r="H3" s="114"/>
      <c r="I3" s="114"/>
      <c r="J3" s="114"/>
      <c r="K3" s="114"/>
      <c r="L3" s="114"/>
      <c r="M3" s="114"/>
      <c r="N3" s="114"/>
      <c r="O3" s="1324" t="s">
        <v>590</v>
      </c>
      <c r="P3" s="1324"/>
      <c r="Q3" s="1324"/>
      <c r="R3" s="1324"/>
      <c r="S3" s="1324"/>
      <c r="T3" s="1324"/>
    </row>
    <row r="4" spans="2:20" ht="24.75" customHeight="1" thickBot="1" x14ac:dyDescent="0.2">
      <c r="B4" s="1309"/>
      <c r="C4" s="1310"/>
      <c r="D4" s="1310"/>
      <c r="E4" s="1310"/>
      <c r="F4" s="1310"/>
      <c r="G4" s="1310"/>
      <c r="H4" s="1310"/>
      <c r="I4" s="1310"/>
      <c r="J4" s="1310"/>
      <c r="K4" s="1311"/>
      <c r="L4" s="1306" t="s">
        <v>47</v>
      </c>
      <c r="M4" s="1307"/>
      <c r="N4" s="1308"/>
      <c r="O4" s="1306" t="s">
        <v>534</v>
      </c>
      <c r="P4" s="1307"/>
      <c r="Q4" s="1308"/>
      <c r="R4" s="1306" t="s">
        <v>533</v>
      </c>
      <c r="S4" s="1307"/>
      <c r="T4" s="1332"/>
    </row>
    <row r="5" spans="2:20" ht="26.1" customHeight="1" x14ac:dyDescent="0.15">
      <c r="B5" s="1326" t="s">
        <v>49</v>
      </c>
      <c r="C5" s="1327"/>
      <c r="D5" s="1327"/>
      <c r="E5" s="1327"/>
      <c r="F5" s="1328"/>
      <c r="G5" s="1329"/>
      <c r="H5" s="1327"/>
      <c r="I5" s="1327"/>
      <c r="J5" s="1327"/>
      <c r="K5" s="1327"/>
      <c r="L5" s="1330"/>
      <c r="M5" s="1330"/>
      <c r="N5" s="1330"/>
      <c r="O5" s="1330"/>
      <c r="P5" s="1330"/>
      <c r="Q5" s="1330"/>
      <c r="R5" s="1330">
        <f>SUM(L5:Q5)</f>
        <v>0</v>
      </c>
      <c r="S5" s="1330"/>
      <c r="T5" s="1331"/>
    </row>
    <row r="6" spans="2:20" ht="26.1" customHeight="1" x14ac:dyDescent="0.15">
      <c r="B6" s="1318" t="s">
        <v>50</v>
      </c>
      <c r="C6" s="1319"/>
      <c r="D6" s="1319"/>
      <c r="E6" s="1319"/>
      <c r="F6" s="1320"/>
      <c r="G6" s="1321"/>
      <c r="H6" s="1319"/>
      <c r="I6" s="1319"/>
      <c r="J6" s="1319"/>
      <c r="K6" s="1319"/>
      <c r="L6" s="1322"/>
      <c r="M6" s="1322"/>
      <c r="N6" s="1322"/>
      <c r="O6" s="1322"/>
      <c r="P6" s="1322"/>
      <c r="Q6" s="1322"/>
      <c r="R6" s="1322">
        <f>SUM(L6:Q6)</f>
        <v>0</v>
      </c>
      <c r="S6" s="1322"/>
      <c r="T6" s="1323"/>
    </row>
    <row r="7" spans="2:20" ht="26.1" customHeight="1" x14ac:dyDescent="0.15">
      <c r="B7" s="1318" t="s">
        <v>51</v>
      </c>
      <c r="C7" s="1319"/>
      <c r="D7" s="1319"/>
      <c r="E7" s="1319"/>
      <c r="F7" s="1320"/>
      <c r="G7" s="1321"/>
      <c r="H7" s="1319"/>
      <c r="I7" s="1319"/>
      <c r="J7" s="1319"/>
      <c r="K7" s="1319"/>
      <c r="L7" s="1322"/>
      <c r="M7" s="1322"/>
      <c r="N7" s="1322"/>
      <c r="O7" s="1322"/>
      <c r="P7" s="1322"/>
      <c r="Q7" s="1322"/>
      <c r="R7" s="1322">
        <f>SUM(L7:Q7)</f>
        <v>0</v>
      </c>
      <c r="S7" s="1322"/>
      <c r="T7" s="1323"/>
    </row>
    <row r="8" spans="2:20" ht="26.1" customHeight="1" x14ac:dyDescent="0.15">
      <c r="B8" s="1318" t="s">
        <v>52</v>
      </c>
      <c r="C8" s="1319"/>
      <c r="D8" s="1319"/>
      <c r="E8" s="1319"/>
      <c r="F8" s="1320"/>
      <c r="G8" s="1321"/>
      <c r="H8" s="1319"/>
      <c r="I8" s="1319"/>
      <c r="J8" s="1319"/>
      <c r="K8" s="1319"/>
      <c r="L8" s="1322"/>
      <c r="M8" s="1322"/>
      <c r="N8" s="1322"/>
      <c r="O8" s="1322"/>
      <c r="P8" s="1322"/>
      <c r="Q8" s="1322"/>
      <c r="R8" s="1322">
        <f>SUM(L8:Q8)</f>
        <v>0</v>
      </c>
      <c r="S8" s="1322"/>
      <c r="T8" s="1323"/>
    </row>
    <row r="9" spans="2:20" ht="26.1" customHeight="1" thickBot="1" x14ac:dyDescent="0.2">
      <c r="B9" s="1312" t="s">
        <v>48</v>
      </c>
      <c r="C9" s="1313"/>
      <c r="D9" s="1313"/>
      <c r="E9" s="1313"/>
      <c r="F9" s="1314"/>
      <c r="G9" s="1313"/>
      <c r="H9" s="1313"/>
      <c r="I9" s="1313"/>
      <c r="J9" s="1313"/>
      <c r="K9" s="1315"/>
      <c r="L9" s="1316">
        <f>SUM(L5:N8)</f>
        <v>0</v>
      </c>
      <c r="M9" s="1316"/>
      <c r="N9" s="1316"/>
      <c r="O9" s="1316">
        <f>SUM(O5:Q8)</f>
        <v>0</v>
      </c>
      <c r="P9" s="1316"/>
      <c r="Q9" s="1316"/>
      <c r="R9" s="1316">
        <f>SUM(R5:T8)</f>
        <v>0</v>
      </c>
      <c r="S9" s="1316"/>
      <c r="T9" s="1316"/>
    </row>
    <row r="10" spans="2:20" ht="20.100000000000001" customHeight="1" x14ac:dyDescent="0.15">
      <c r="B10" s="1317" t="s">
        <v>343</v>
      </c>
      <c r="C10" s="1317"/>
      <c r="D10" s="117"/>
      <c r="E10" s="117"/>
      <c r="F10" s="117"/>
      <c r="G10" s="117"/>
      <c r="H10" s="117"/>
      <c r="I10" s="117"/>
      <c r="J10" s="117"/>
      <c r="K10" s="117"/>
      <c r="L10" s="117"/>
      <c r="M10" s="117"/>
      <c r="N10" s="117"/>
      <c r="O10" s="117"/>
      <c r="P10" s="117"/>
      <c r="Q10" s="117"/>
      <c r="R10" s="117"/>
      <c r="S10" s="117"/>
      <c r="T10" s="117"/>
    </row>
    <row r="11" spans="2:20" x14ac:dyDescent="0.15">
      <c r="B11" s="567" t="s">
        <v>76</v>
      </c>
      <c r="C11" s="567"/>
      <c r="D11" s="567"/>
      <c r="E11" s="567"/>
      <c r="F11" s="567"/>
      <c r="G11" s="567"/>
      <c r="H11" s="567"/>
      <c r="I11" s="567"/>
      <c r="J11" s="567"/>
      <c r="K11" s="567"/>
      <c r="L11" s="567"/>
      <c r="M11" s="567"/>
      <c r="N11" s="567"/>
      <c r="O11" s="567"/>
      <c r="P11" s="567"/>
      <c r="Q11" s="567"/>
      <c r="R11" s="567"/>
      <c r="S11" s="567"/>
      <c r="T11" s="567"/>
    </row>
    <row r="12" spans="2:20" x14ac:dyDescent="0.15">
      <c r="B12" s="567" t="s">
        <v>77</v>
      </c>
      <c r="C12" s="567"/>
      <c r="D12" s="567"/>
      <c r="E12" s="567"/>
      <c r="F12" s="567"/>
      <c r="G12" s="567"/>
      <c r="H12" s="567"/>
      <c r="I12" s="567"/>
      <c r="J12" s="567"/>
      <c r="K12" s="567"/>
      <c r="L12" s="567"/>
      <c r="M12" s="567"/>
      <c r="N12" s="567"/>
      <c r="O12" s="567"/>
      <c r="P12" s="567"/>
      <c r="Q12" s="567"/>
      <c r="R12" s="567"/>
      <c r="S12" s="567"/>
      <c r="T12" s="567"/>
    </row>
    <row r="14" spans="2:20" ht="15" customHeight="1" x14ac:dyDescent="0.15"/>
    <row r="15" spans="2:20" ht="15" customHeight="1" x14ac:dyDescent="0.15"/>
  </sheetData>
  <mergeCells count="30">
    <mergeCell ref="O3:T3"/>
    <mergeCell ref="R1:T1"/>
    <mergeCell ref="B2:T2"/>
    <mergeCell ref="L8:N8"/>
    <mergeCell ref="O8:Q8"/>
    <mergeCell ref="R8:T8"/>
    <mergeCell ref="B5:K5"/>
    <mergeCell ref="L5:N5"/>
    <mergeCell ref="O5:Q5"/>
    <mergeCell ref="R5:T5"/>
    <mergeCell ref="B6:K6"/>
    <mergeCell ref="L6:N6"/>
    <mergeCell ref="O6:Q6"/>
    <mergeCell ref="R6:T6"/>
    <mergeCell ref="R4:T4"/>
    <mergeCell ref="O4:Q4"/>
    <mergeCell ref="L4:N4"/>
    <mergeCell ref="B4:K4"/>
    <mergeCell ref="B12:T12"/>
    <mergeCell ref="B9:K9"/>
    <mergeCell ref="L9:N9"/>
    <mergeCell ref="O9:Q9"/>
    <mergeCell ref="R9:T9"/>
    <mergeCell ref="B10:C10"/>
    <mergeCell ref="B11:T11"/>
    <mergeCell ref="B7:K7"/>
    <mergeCell ref="L7:N7"/>
    <mergeCell ref="O7:Q7"/>
    <mergeCell ref="R7:T7"/>
    <mergeCell ref="B8:K8"/>
  </mergeCells>
  <phoneticPr fontId="1"/>
  <printOptions horizontalCentered="1"/>
  <pageMargins left="0.51181102362204722" right="0.51181102362204722" top="0.9055118110236221" bottom="0.55118110236220474"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10834-3430-4312-ABE4-75251941CE5C}">
  <dimension ref="B1:AB69"/>
  <sheetViews>
    <sheetView showGridLines="0" topLeftCell="A29" zoomScale="90" zoomScaleNormal="90" workbookViewId="0">
      <selection sqref="A1:AC67"/>
    </sheetView>
  </sheetViews>
  <sheetFormatPr defaultColWidth="9" defaultRowHeight="13.5" x14ac:dyDescent="0.15"/>
  <cols>
    <col min="1" max="1" width="2" style="6" customWidth="1"/>
    <col min="2" max="2" width="9" style="6"/>
    <col min="3" max="3" width="18.125" style="6" customWidth="1"/>
    <col min="4" max="28" width="7" style="6" customWidth="1"/>
    <col min="29" max="29" width="1.875" style="6" customWidth="1"/>
    <col min="30" max="16384" width="9" style="6"/>
  </cols>
  <sheetData>
    <row r="1" spans="2:28" x14ac:dyDescent="0.15">
      <c r="X1" s="1344" t="s">
        <v>202</v>
      </c>
      <c r="Y1" s="1344"/>
      <c r="Z1" s="1344"/>
      <c r="AA1" s="1344"/>
      <c r="AB1" s="1344"/>
    </row>
    <row r="2" spans="2:28" ht="30" customHeight="1" x14ac:dyDescent="0.15">
      <c r="B2" s="565" t="s">
        <v>61</v>
      </c>
      <c r="C2" s="565"/>
    </row>
    <row r="3" spans="2:28" ht="20.100000000000001" customHeight="1" thickBot="1" x14ac:dyDescent="0.2">
      <c r="B3" s="203" t="s">
        <v>275</v>
      </c>
      <c r="C3" s="203"/>
      <c r="D3" s="203"/>
    </row>
    <row r="4" spans="2:28" x14ac:dyDescent="0.15">
      <c r="B4" s="1345" t="s">
        <v>201</v>
      </c>
      <c r="C4" s="1346"/>
      <c r="D4" s="1338" t="s">
        <v>591</v>
      </c>
      <c r="E4" s="1349"/>
      <c r="F4" s="1349"/>
      <c r="G4" s="1349"/>
      <c r="H4" s="1339"/>
      <c r="I4" s="1338" t="s">
        <v>592</v>
      </c>
      <c r="J4" s="1349"/>
      <c r="K4" s="1349"/>
      <c r="L4" s="1349"/>
      <c r="M4" s="1339"/>
      <c r="N4" s="1338" t="s">
        <v>593</v>
      </c>
      <c r="O4" s="1349"/>
      <c r="P4" s="1349"/>
      <c r="Q4" s="1349"/>
      <c r="R4" s="1339"/>
      <c r="S4" s="1338" t="s">
        <v>594</v>
      </c>
      <c r="T4" s="1349"/>
      <c r="U4" s="1349"/>
      <c r="V4" s="1349"/>
      <c r="W4" s="1339"/>
      <c r="X4" s="1349" t="s">
        <v>595</v>
      </c>
      <c r="Y4" s="1349"/>
      <c r="Z4" s="1349"/>
      <c r="AA4" s="1349"/>
      <c r="AB4" s="1350"/>
    </row>
    <row r="5" spans="2:28" ht="45" customHeight="1" thickBot="1" x14ac:dyDescent="0.2">
      <c r="B5" s="1347"/>
      <c r="C5" s="1348"/>
      <c r="D5" s="1351" t="s">
        <v>198</v>
      </c>
      <c r="E5" s="1334"/>
      <c r="F5" s="58" t="s">
        <v>213</v>
      </c>
      <c r="G5" s="58" t="s">
        <v>199</v>
      </c>
      <c r="H5" s="58" t="s">
        <v>200</v>
      </c>
      <c r="I5" s="1333" t="s">
        <v>198</v>
      </c>
      <c r="J5" s="1334"/>
      <c r="K5" s="58" t="s">
        <v>214</v>
      </c>
      <c r="L5" s="58" t="s">
        <v>199</v>
      </c>
      <c r="M5" s="58" t="s">
        <v>200</v>
      </c>
      <c r="N5" s="1333" t="s">
        <v>198</v>
      </c>
      <c r="O5" s="1334"/>
      <c r="P5" s="58" t="s">
        <v>214</v>
      </c>
      <c r="Q5" s="58" t="s">
        <v>199</v>
      </c>
      <c r="R5" s="58" t="s">
        <v>200</v>
      </c>
      <c r="S5" s="1333" t="s">
        <v>198</v>
      </c>
      <c r="T5" s="1334"/>
      <c r="U5" s="58" t="s">
        <v>214</v>
      </c>
      <c r="V5" s="58" t="s">
        <v>199</v>
      </c>
      <c r="W5" s="58" t="s">
        <v>200</v>
      </c>
      <c r="X5" s="1333" t="s">
        <v>198</v>
      </c>
      <c r="Y5" s="1334"/>
      <c r="Z5" s="58" t="s">
        <v>214</v>
      </c>
      <c r="AA5" s="58" t="s">
        <v>199</v>
      </c>
      <c r="AB5" s="147" t="s">
        <v>200</v>
      </c>
    </row>
    <row r="6" spans="2:28" x14ac:dyDescent="0.15">
      <c r="B6" s="1335" t="s">
        <v>220</v>
      </c>
      <c r="C6" s="59" t="s">
        <v>221</v>
      </c>
      <c r="D6" s="1338"/>
      <c r="E6" s="1339"/>
      <c r="F6" s="7"/>
      <c r="G6" s="7"/>
      <c r="H6" s="7"/>
      <c r="I6" s="7"/>
      <c r="J6" s="7"/>
      <c r="K6" s="7"/>
      <c r="L6" s="7"/>
      <c r="M6" s="7"/>
      <c r="N6" s="7"/>
      <c r="O6" s="7"/>
      <c r="P6" s="7"/>
      <c r="Q6" s="7"/>
      <c r="R6" s="7"/>
      <c r="S6" s="7"/>
      <c r="T6" s="7"/>
      <c r="U6" s="7"/>
      <c r="V6" s="7"/>
      <c r="W6" s="7"/>
      <c r="X6" s="7"/>
      <c r="Y6" s="7"/>
      <c r="Z6" s="7"/>
      <c r="AA6" s="7"/>
      <c r="AB6" s="148"/>
    </row>
    <row r="7" spans="2:28" x14ac:dyDescent="0.15">
      <c r="B7" s="1336"/>
      <c r="C7" s="60" t="s">
        <v>222</v>
      </c>
      <c r="D7" s="1340"/>
      <c r="E7" s="1341"/>
      <c r="F7" s="8"/>
      <c r="G7" s="8"/>
      <c r="H7" s="8"/>
      <c r="I7" s="8"/>
      <c r="J7" s="8"/>
      <c r="K7" s="8"/>
      <c r="L7" s="8"/>
      <c r="M7" s="8"/>
      <c r="N7" s="8"/>
      <c r="O7" s="8"/>
      <c r="P7" s="8"/>
      <c r="Q7" s="8"/>
      <c r="R7" s="8"/>
      <c r="S7" s="8"/>
      <c r="T7" s="8"/>
      <c r="U7" s="8"/>
      <c r="V7" s="8"/>
      <c r="W7" s="8"/>
      <c r="X7" s="8"/>
      <c r="Y7" s="8"/>
      <c r="Z7" s="8"/>
      <c r="AA7" s="8"/>
      <c r="AB7" s="149"/>
    </row>
    <row r="8" spans="2:28" ht="14.25" thickBot="1" x14ac:dyDescent="0.2">
      <c r="B8" s="1337"/>
      <c r="C8" s="61" t="s">
        <v>218</v>
      </c>
      <c r="D8" s="1342"/>
      <c r="E8" s="1343"/>
      <c r="F8" s="34"/>
      <c r="G8" s="34"/>
      <c r="H8" s="34"/>
      <c r="I8" s="34"/>
      <c r="J8" s="34"/>
      <c r="K8" s="34"/>
      <c r="L8" s="34"/>
      <c r="M8" s="34"/>
      <c r="N8" s="34"/>
      <c r="O8" s="34"/>
      <c r="P8" s="34"/>
      <c r="Q8" s="34"/>
      <c r="R8" s="34"/>
      <c r="S8" s="34"/>
      <c r="T8" s="34"/>
      <c r="U8" s="34"/>
      <c r="V8" s="34"/>
      <c r="W8" s="34"/>
      <c r="X8" s="34"/>
      <c r="Y8" s="34"/>
      <c r="Z8" s="34"/>
      <c r="AA8" s="34"/>
      <c r="AB8" s="150"/>
    </row>
    <row r="9" spans="2:28" x14ac:dyDescent="0.15">
      <c r="B9" s="1335" t="s">
        <v>223</v>
      </c>
      <c r="C9" s="59" t="s">
        <v>224</v>
      </c>
      <c r="D9" s="1352"/>
      <c r="E9" s="1353"/>
      <c r="F9" s="7"/>
      <c r="G9" s="7"/>
      <c r="H9" s="7"/>
      <c r="I9" s="7"/>
      <c r="J9" s="7"/>
      <c r="K9" s="7"/>
      <c r="L9" s="7"/>
      <c r="M9" s="7"/>
      <c r="N9" s="7"/>
      <c r="O9" s="7"/>
      <c r="P9" s="7"/>
      <c r="Q9" s="7"/>
      <c r="R9" s="7"/>
      <c r="S9" s="7"/>
      <c r="T9" s="7"/>
      <c r="U9" s="7"/>
      <c r="V9" s="7"/>
      <c r="W9" s="7"/>
      <c r="X9" s="7"/>
      <c r="Y9" s="7"/>
      <c r="Z9" s="7"/>
      <c r="AA9" s="7"/>
      <c r="AB9" s="148"/>
    </row>
    <row r="10" spans="2:28" x14ac:dyDescent="0.15">
      <c r="B10" s="1336"/>
      <c r="C10" s="62" t="s">
        <v>222</v>
      </c>
      <c r="D10" s="1340"/>
      <c r="E10" s="1341"/>
      <c r="F10" s="8"/>
      <c r="G10" s="8"/>
      <c r="H10" s="8"/>
      <c r="I10" s="8"/>
      <c r="J10" s="8"/>
      <c r="K10" s="8"/>
      <c r="L10" s="8"/>
      <c r="M10" s="8"/>
      <c r="N10" s="8"/>
      <c r="O10" s="8"/>
      <c r="P10" s="8"/>
      <c r="Q10" s="8"/>
      <c r="R10" s="8"/>
      <c r="S10" s="8"/>
      <c r="T10" s="8"/>
      <c r="U10" s="8"/>
      <c r="V10" s="8"/>
      <c r="W10" s="8"/>
      <c r="X10" s="8"/>
      <c r="Y10" s="8"/>
      <c r="Z10" s="8"/>
      <c r="AA10" s="8"/>
      <c r="AB10" s="149"/>
    </row>
    <row r="11" spans="2:28" ht="14.25" thickBot="1" x14ac:dyDescent="0.2">
      <c r="B11" s="1337"/>
      <c r="C11" s="61" t="s">
        <v>218</v>
      </c>
      <c r="D11" s="1354"/>
      <c r="E11" s="1343"/>
      <c r="F11" s="9"/>
      <c r="G11" s="9"/>
      <c r="H11" s="9"/>
      <c r="I11" s="9"/>
      <c r="J11" s="9"/>
      <c r="K11" s="9"/>
      <c r="L11" s="9"/>
      <c r="M11" s="9"/>
      <c r="N11" s="9"/>
      <c r="O11" s="9"/>
      <c r="P11" s="9"/>
      <c r="Q11" s="9"/>
      <c r="R11" s="9"/>
      <c r="S11" s="9"/>
      <c r="T11" s="9"/>
      <c r="U11" s="9"/>
      <c r="V11" s="9"/>
      <c r="W11" s="9"/>
      <c r="X11" s="9"/>
      <c r="Y11" s="9"/>
      <c r="Z11" s="9"/>
      <c r="AA11" s="9"/>
      <c r="AB11" s="151"/>
    </row>
    <row r="12" spans="2:28" ht="15" customHeight="1" x14ac:dyDescent="0.15">
      <c r="C12" s="4"/>
      <c r="D12" s="4"/>
      <c r="E12" s="4"/>
      <c r="F12" s="4"/>
      <c r="G12" s="4"/>
      <c r="H12" s="4"/>
      <c r="I12" s="4"/>
      <c r="J12" s="4"/>
      <c r="K12" s="4"/>
      <c r="L12" s="4"/>
      <c r="M12" s="4"/>
      <c r="N12" s="4"/>
      <c r="O12" s="4"/>
      <c r="P12" s="4"/>
      <c r="Q12" s="4"/>
      <c r="R12" s="4"/>
      <c r="S12" s="4"/>
      <c r="T12" s="4"/>
      <c r="U12" s="4"/>
      <c r="V12" s="4"/>
      <c r="W12" s="4"/>
      <c r="X12" s="4"/>
      <c r="Y12" s="4"/>
      <c r="Z12" s="4"/>
      <c r="AA12" s="4"/>
      <c r="AB12" s="4"/>
    </row>
    <row r="13" spans="2:28" ht="20.100000000000001" customHeight="1" thickBot="1" x14ac:dyDescent="0.2">
      <c r="B13" s="1355" t="s">
        <v>74</v>
      </c>
      <c r="C13" s="1355"/>
      <c r="D13" s="4"/>
      <c r="E13" s="4"/>
      <c r="F13" s="4"/>
      <c r="G13" s="4"/>
      <c r="H13" s="4"/>
      <c r="I13" s="4"/>
      <c r="J13" s="4"/>
      <c r="K13" s="4"/>
      <c r="L13" s="4"/>
      <c r="M13" s="4"/>
      <c r="N13" s="4"/>
      <c r="O13" s="4"/>
      <c r="P13" s="4"/>
      <c r="Q13" s="4"/>
      <c r="R13" s="4"/>
      <c r="S13" s="4"/>
      <c r="T13" s="4"/>
      <c r="U13" s="4"/>
      <c r="V13" s="4"/>
      <c r="W13" s="4"/>
      <c r="X13" s="4"/>
      <c r="Y13" s="4"/>
      <c r="Z13" s="4"/>
      <c r="AA13" s="4"/>
      <c r="AB13" s="4"/>
    </row>
    <row r="14" spans="2:28" x14ac:dyDescent="0.15">
      <c r="B14" s="1345" t="s">
        <v>201</v>
      </c>
      <c r="C14" s="1346"/>
      <c r="D14" s="1338" t="s">
        <v>591</v>
      </c>
      <c r="E14" s="1349"/>
      <c r="F14" s="1349"/>
      <c r="G14" s="1349"/>
      <c r="H14" s="1339"/>
      <c r="I14" s="1338" t="s">
        <v>592</v>
      </c>
      <c r="J14" s="1349"/>
      <c r="K14" s="1349"/>
      <c r="L14" s="1349"/>
      <c r="M14" s="1339"/>
      <c r="N14" s="1338" t="s">
        <v>593</v>
      </c>
      <c r="O14" s="1349"/>
      <c r="P14" s="1349"/>
      <c r="Q14" s="1349"/>
      <c r="R14" s="1339"/>
      <c r="S14" s="1338" t="s">
        <v>594</v>
      </c>
      <c r="T14" s="1349"/>
      <c r="U14" s="1349"/>
      <c r="V14" s="1349"/>
      <c r="W14" s="1339"/>
      <c r="X14" s="1349" t="s">
        <v>595</v>
      </c>
      <c r="Y14" s="1349"/>
      <c r="Z14" s="1349"/>
      <c r="AA14" s="1349"/>
      <c r="AB14" s="1350"/>
    </row>
    <row r="15" spans="2:28" ht="14.25" thickBot="1" x14ac:dyDescent="0.2">
      <c r="B15" s="1347"/>
      <c r="C15" s="1348"/>
      <c r="D15" s="158" t="s">
        <v>212</v>
      </c>
      <c r="E15" s="26" t="s">
        <v>215</v>
      </c>
      <c r="F15" s="26" t="s">
        <v>216</v>
      </c>
      <c r="G15" s="26" t="s">
        <v>217</v>
      </c>
      <c r="H15" s="158" t="s">
        <v>218</v>
      </c>
      <c r="I15" s="26" t="s">
        <v>212</v>
      </c>
      <c r="J15" s="26" t="s">
        <v>215</v>
      </c>
      <c r="K15" s="26" t="s">
        <v>216</v>
      </c>
      <c r="L15" s="26" t="s">
        <v>217</v>
      </c>
      <c r="M15" s="158" t="s">
        <v>218</v>
      </c>
      <c r="N15" s="26" t="s">
        <v>212</v>
      </c>
      <c r="O15" s="26" t="s">
        <v>215</v>
      </c>
      <c r="P15" s="26" t="s">
        <v>216</v>
      </c>
      <c r="Q15" s="26" t="s">
        <v>217</v>
      </c>
      <c r="R15" s="158" t="s">
        <v>218</v>
      </c>
      <c r="S15" s="26" t="s">
        <v>212</v>
      </c>
      <c r="T15" s="26" t="s">
        <v>215</v>
      </c>
      <c r="U15" s="26" t="s">
        <v>216</v>
      </c>
      <c r="V15" s="26" t="s">
        <v>217</v>
      </c>
      <c r="W15" s="158" t="s">
        <v>218</v>
      </c>
      <c r="X15" s="26" t="s">
        <v>212</v>
      </c>
      <c r="Y15" s="26" t="s">
        <v>215</v>
      </c>
      <c r="Z15" s="26" t="s">
        <v>216</v>
      </c>
      <c r="AA15" s="26" t="s">
        <v>217</v>
      </c>
      <c r="AB15" s="152" t="s">
        <v>218</v>
      </c>
    </row>
    <row r="16" spans="2:28" x14ac:dyDescent="0.15">
      <c r="B16" s="1335" t="s">
        <v>220</v>
      </c>
      <c r="C16" s="59" t="s">
        <v>221</v>
      </c>
      <c r="D16" s="33"/>
      <c r="E16" s="33"/>
      <c r="F16" s="33"/>
      <c r="G16" s="33"/>
      <c r="H16" s="31"/>
      <c r="I16" s="33"/>
      <c r="J16" s="33"/>
      <c r="K16" s="33"/>
      <c r="L16" s="33"/>
      <c r="M16" s="31"/>
      <c r="N16" s="33"/>
      <c r="O16" s="33"/>
      <c r="P16" s="33"/>
      <c r="Q16" s="33"/>
      <c r="R16" s="31"/>
      <c r="S16" s="33"/>
      <c r="T16" s="33"/>
      <c r="U16" s="33"/>
      <c r="V16" s="33"/>
      <c r="W16" s="31"/>
      <c r="X16" s="33"/>
      <c r="Y16" s="33"/>
      <c r="Z16" s="33"/>
      <c r="AA16" s="33"/>
      <c r="AB16" s="153"/>
    </row>
    <row r="17" spans="2:28" x14ac:dyDescent="0.15">
      <c r="B17" s="1336"/>
      <c r="C17" s="60" t="s">
        <v>222</v>
      </c>
      <c r="D17" s="8"/>
      <c r="E17" s="8"/>
      <c r="F17" s="8"/>
      <c r="G17" s="8"/>
      <c r="H17" s="184"/>
      <c r="I17" s="8"/>
      <c r="J17" s="8"/>
      <c r="K17" s="8"/>
      <c r="L17" s="8"/>
      <c r="M17" s="184"/>
      <c r="N17" s="8"/>
      <c r="O17" s="8"/>
      <c r="P17" s="8"/>
      <c r="Q17" s="8"/>
      <c r="R17" s="184"/>
      <c r="S17" s="8"/>
      <c r="T17" s="8"/>
      <c r="U17" s="8"/>
      <c r="V17" s="8"/>
      <c r="W17" s="184"/>
      <c r="X17" s="8"/>
      <c r="Y17" s="8"/>
      <c r="Z17" s="8"/>
      <c r="AA17" s="8"/>
      <c r="AB17" s="149"/>
    </row>
    <row r="18" spans="2:28" ht="14.25" thickBot="1" x14ac:dyDescent="0.2">
      <c r="B18" s="1337"/>
      <c r="C18" s="61" t="s">
        <v>218</v>
      </c>
      <c r="D18" s="8"/>
      <c r="E18" s="8"/>
      <c r="F18" s="8"/>
      <c r="G18" s="8"/>
      <c r="H18" s="184"/>
      <c r="I18" s="8"/>
      <c r="J18" s="8"/>
      <c r="K18" s="8"/>
      <c r="L18" s="8"/>
      <c r="M18" s="184"/>
      <c r="N18" s="8"/>
      <c r="O18" s="8"/>
      <c r="P18" s="8"/>
      <c r="Q18" s="8"/>
      <c r="R18" s="184"/>
      <c r="S18" s="8"/>
      <c r="T18" s="8"/>
      <c r="U18" s="8"/>
      <c r="V18" s="8"/>
      <c r="W18" s="184"/>
      <c r="X18" s="8"/>
      <c r="Y18" s="8"/>
      <c r="Z18" s="8"/>
      <c r="AA18" s="8"/>
      <c r="AB18" s="149"/>
    </row>
    <row r="19" spans="2:28" x14ac:dyDescent="0.15">
      <c r="B19" s="1335" t="s">
        <v>223</v>
      </c>
      <c r="C19" s="59" t="s">
        <v>224</v>
      </c>
      <c r="D19" s="8"/>
      <c r="E19" s="8"/>
      <c r="F19" s="8"/>
      <c r="G19" s="8"/>
      <c r="H19" s="184"/>
      <c r="I19" s="8"/>
      <c r="J19" s="8"/>
      <c r="K19" s="8"/>
      <c r="L19" s="8"/>
      <c r="M19" s="184"/>
      <c r="N19" s="8"/>
      <c r="O19" s="8"/>
      <c r="P19" s="8"/>
      <c r="Q19" s="8"/>
      <c r="R19" s="184"/>
      <c r="S19" s="8"/>
      <c r="T19" s="8"/>
      <c r="U19" s="8"/>
      <c r="V19" s="8"/>
      <c r="W19" s="184"/>
      <c r="X19" s="8"/>
      <c r="Y19" s="8"/>
      <c r="Z19" s="8"/>
      <c r="AA19" s="8"/>
      <c r="AB19" s="149"/>
    </row>
    <row r="20" spans="2:28" x14ac:dyDescent="0.15">
      <c r="B20" s="1336"/>
      <c r="C20" s="62" t="s">
        <v>222</v>
      </c>
      <c r="D20" s="8"/>
      <c r="E20" s="8"/>
      <c r="F20" s="8"/>
      <c r="G20" s="8"/>
      <c r="H20" s="184"/>
      <c r="I20" s="8"/>
      <c r="J20" s="8"/>
      <c r="K20" s="8"/>
      <c r="L20" s="8"/>
      <c r="M20" s="184"/>
      <c r="N20" s="8"/>
      <c r="O20" s="8"/>
      <c r="P20" s="8"/>
      <c r="Q20" s="8"/>
      <c r="R20" s="184"/>
      <c r="S20" s="8"/>
      <c r="T20" s="8"/>
      <c r="U20" s="8"/>
      <c r="V20" s="8"/>
      <c r="W20" s="184"/>
      <c r="X20" s="8"/>
      <c r="Y20" s="8"/>
      <c r="Z20" s="8"/>
      <c r="AA20" s="8"/>
      <c r="AB20" s="149"/>
    </row>
    <row r="21" spans="2:28" ht="14.25" thickBot="1" x14ac:dyDescent="0.2">
      <c r="B21" s="1337"/>
      <c r="C21" s="61" t="s">
        <v>218</v>
      </c>
      <c r="D21" s="32"/>
      <c r="E21" s="34"/>
      <c r="F21" s="34"/>
      <c r="G21" s="34"/>
      <c r="H21" s="32"/>
      <c r="I21" s="34"/>
      <c r="J21" s="34"/>
      <c r="K21" s="34"/>
      <c r="L21" s="34"/>
      <c r="M21" s="32"/>
      <c r="N21" s="34"/>
      <c r="O21" s="34"/>
      <c r="P21" s="34"/>
      <c r="Q21" s="34"/>
      <c r="R21" s="32"/>
      <c r="S21" s="34"/>
      <c r="T21" s="34"/>
      <c r="U21" s="34"/>
      <c r="V21" s="34"/>
      <c r="W21" s="32"/>
      <c r="X21" s="34"/>
      <c r="Y21" s="34"/>
      <c r="Z21" s="34"/>
      <c r="AA21" s="34"/>
      <c r="AB21" s="150"/>
    </row>
    <row r="22" spans="2:28" x14ac:dyDescent="0.15">
      <c r="C22" s="4"/>
      <c r="D22" s="4"/>
      <c r="E22" s="4"/>
      <c r="F22" s="4"/>
      <c r="G22" s="4"/>
      <c r="H22" s="4"/>
      <c r="I22" s="4"/>
      <c r="J22" s="4"/>
      <c r="K22" s="4"/>
      <c r="L22" s="4"/>
      <c r="M22" s="4"/>
      <c r="N22" s="4"/>
      <c r="O22" s="4"/>
      <c r="P22" s="4"/>
      <c r="Q22" s="4"/>
      <c r="R22" s="4"/>
      <c r="S22" s="4"/>
      <c r="T22" s="4"/>
      <c r="U22" s="4"/>
      <c r="V22" s="4"/>
      <c r="W22" s="4"/>
      <c r="X22" s="4"/>
      <c r="Y22" s="4"/>
      <c r="Z22" s="4"/>
      <c r="AA22" s="4"/>
      <c r="AB22" s="4"/>
    </row>
    <row r="23" spans="2:28" ht="20.100000000000001" customHeight="1" thickBot="1" x14ac:dyDescent="0.2">
      <c r="B23" s="1355" t="s">
        <v>219</v>
      </c>
      <c r="C23" s="1355"/>
      <c r="D23" s="4"/>
      <c r="E23" s="4"/>
      <c r="F23" s="4"/>
      <c r="G23" s="4"/>
      <c r="H23" s="4"/>
      <c r="I23" s="4"/>
      <c r="J23" s="4"/>
      <c r="K23" s="4"/>
      <c r="L23" s="4"/>
      <c r="M23" s="4"/>
      <c r="N23" s="4"/>
      <c r="O23" s="4"/>
      <c r="P23" s="4"/>
      <c r="Q23" s="4"/>
      <c r="R23" s="4"/>
      <c r="S23" s="4"/>
      <c r="T23" s="4"/>
      <c r="U23" s="4"/>
      <c r="V23" s="4"/>
      <c r="W23" s="4"/>
      <c r="X23" s="4"/>
      <c r="Y23" s="4"/>
      <c r="Z23" s="4"/>
      <c r="AA23" s="4"/>
      <c r="AB23" s="4"/>
    </row>
    <row r="24" spans="2:28" x14ac:dyDescent="0.15">
      <c r="B24" s="1345" t="s">
        <v>201</v>
      </c>
      <c r="C24" s="1346"/>
      <c r="D24" s="1338" t="s">
        <v>591</v>
      </c>
      <c r="E24" s="1349"/>
      <c r="F24" s="1349"/>
      <c r="G24" s="1349"/>
      <c r="H24" s="1339"/>
      <c r="I24" s="1338" t="s">
        <v>592</v>
      </c>
      <c r="J24" s="1349"/>
      <c r="K24" s="1349"/>
      <c r="L24" s="1349"/>
      <c r="M24" s="1339"/>
      <c r="N24" s="1338" t="s">
        <v>593</v>
      </c>
      <c r="O24" s="1349"/>
      <c r="P24" s="1349"/>
      <c r="Q24" s="1349"/>
      <c r="R24" s="1339"/>
      <c r="S24" s="1338" t="s">
        <v>594</v>
      </c>
      <c r="T24" s="1349"/>
      <c r="U24" s="1349"/>
      <c r="V24" s="1349"/>
      <c r="W24" s="1339"/>
      <c r="X24" s="1349" t="s">
        <v>595</v>
      </c>
      <c r="Y24" s="1349"/>
      <c r="Z24" s="1349"/>
      <c r="AA24" s="1349"/>
      <c r="AB24" s="1350"/>
    </row>
    <row r="25" spans="2:28" ht="14.25" thickBot="1" x14ac:dyDescent="0.2">
      <c r="B25" s="1347"/>
      <c r="C25" s="1348"/>
      <c r="D25" s="158" t="s">
        <v>212</v>
      </c>
      <c r="E25" s="26" t="s">
        <v>215</v>
      </c>
      <c r="F25" s="26" t="s">
        <v>216</v>
      </c>
      <c r="G25" s="26" t="s">
        <v>217</v>
      </c>
      <c r="H25" s="158" t="s">
        <v>218</v>
      </c>
      <c r="I25" s="26" t="s">
        <v>212</v>
      </c>
      <c r="J25" s="26" t="s">
        <v>215</v>
      </c>
      <c r="K25" s="26" t="s">
        <v>216</v>
      </c>
      <c r="L25" s="26" t="s">
        <v>217</v>
      </c>
      <c r="M25" s="158" t="s">
        <v>218</v>
      </c>
      <c r="N25" s="26" t="s">
        <v>212</v>
      </c>
      <c r="O25" s="26" t="s">
        <v>215</v>
      </c>
      <c r="P25" s="26" t="s">
        <v>216</v>
      </c>
      <c r="Q25" s="26" t="s">
        <v>217</v>
      </c>
      <c r="R25" s="158" t="s">
        <v>218</v>
      </c>
      <c r="S25" s="26" t="s">
        <v>212</v>
      </c>
      <c r="T25" s="26" t="s">
        <v>215</v>
      </c>
      <c r="U25" s="26" t="s">
        <v>216</v>
      </c>
      <c r="V25" s="26" t="s">
        <v>217</v>
      </c>
      <c r="W25" s="158" t="s">
        <v>218</v>
      </c>
      <c r="X25" s="26" t="s">
        <v>212</v>
      </c>
      <c r="Y25" s="26" t="s">
        <v>215</v>
      </c>
      <c r="Z25" s="26" t="s">
        <v>216</v>
      </c>
      <c r="AA25" s="26" t="s">
        <v>217</v>
      </c>
      <c r="AB25" s="152" t="s">
        <v>218</v>
      </c>
    </row>
    <row r="26" spans="2:28" x14ac:dyDescent="0.15">
      <c r="B26" s="1335" t="s">
        <v>220</v>
      </c>
      <c r="C26" s="59" t="s">
        <v>221</v>
      </c>
      <c r="D26" s="33"/>
      <c r="E26" s="33"/>
      <c r="F26" s="33"/>
      <c r="G26" s="33"/>
      <c r="H26" s="31"/>
      <c r="I26" s="33"/>
      <c r="J26" s="33"/>
      <c r="K26" s="33"/>
      <c r="L26" s="33"/>
      <c r="M26" s="31"/>
      <c r="N26" s="33"/>
      <c r="O26" s="33"/>
      <c r="P26" s="33"/>
      <c r="Q26" s="33"/>
      <c r="R26" s="31"/>
      <c r="S26" s="33"/>
      <c r="T26" s="33"/>
      <c r="U26" s="33"/>
      <c r="V26" s="33"/>
      <c r="W26" s="31"/>
      <c r="X26" s="33"/>
      <c r="Y26" s="33"/>
      <c r="Z26" s="33"/>
      <c r="AA26" s="33"/>
      <c r="AB26" s="153"/>
    </row>
    <row r="27" spans="2:28" x14ac:dyDescent="0.15">
      <c r="B27" s="1336"/>
      <c r="C27" s="60" t="s">
        <v>222</v>
      </c>
      <c r="D27" s="8"/>
      <c r="E27" s="8"/>
      <c r="F27" s="8"/>
      <c r="G27" s="8"/>
      <c r="H27" s="184"/>
      <c r="I27" s="8"/>
      <c r="J27" s="8"/>
      <c r="K27" s="8"/>
      <c r="L27" s="8"/>
      <c r="M27" s="184"/>
      <c r="N27" s="8"/>
      <c r="O27" s="8"/>
      <c r="P27" s="8"/>
      <c r="Q27" s="8"/>
      <c r="R27" s="184"/>
      <c r="S27" s="8"/>
      <c r="T27" s="8"/>
      <c r="U27" s="8"/>
      <c r="V27" s="8"/>
      <c r="W27" s="184"/>
      <c r="X27" s="8"/>
      <c r="Y27" s="8"/>
      <c r="Z27" s="8"/>
      <c r="AA27" s="8"/>
      <c r="AB27" s="149"/>
    </row>
    <row r="28" spans="2:28" ht="14.25" thickBot="1" x14ac:dyDescent="0.2">
      <c r="B28" s="1337"/>
      <c r="C28" s="61" t="s">
        <v>218</v>
      </c>
      <c r="D28" s="8"/>
      <c r="E28" s="8"/>
      <c r="F28" s="8"/>
      <c r="G28" s="8"/>
      <c r="H28" s="184"/>
      <c r="I28" s="8"/>
      <c r="J28" s="8"/>
      <c r="K28" s="8"/>
      <c r="L28" s="8"/>
      <c r="M28" s="184"/>
      <c r="N28" s="8"/>
      <c r="O28" s="8"/>
      <c r="P28" s="8"/>
      <c r="Q28" s="8"/>
      <c r="R28" s="184"/>
      <c r="S28" s="8"/>
      <c r="T28" s="8"/>
      <c r="U28" s="8"/>
      <c r="V28" s="8"/>
      <c r="W28" s="184"/>
      <c r="X28" s="8"/>
      <c r="Y28" s="8"/>
      <c r="Z28" s="8"/>
      <c r="AA28" s="8"/>
      <c r="AB28" s="149"/>
    </row>
    <row r="29" spans="2:28" x14ac:dyDescent="0.15">
      <c r="B29" s="1335" t="s">
        <v>223</v>
      </c>
      <c r="C29" s="59" t="s">
        <v>224</v>
      </c>
      <c r="D29" s="8"/>
      <c r="E29" s="8"/>
      <c r="F29" s="8"/>
      <c r="G29" s="8"/>
      <c r="H29" s="184"/>
      <c r="I29" s="8"/>
      <c r="J29" s="8"/>
      <c r="K29" s="8"/>
      <c r="L29" s="8"/>
      <c r="M29" s="184"/>
      <c r="N29" s="8"/>
      <c r="O29" s="8"/>
      <c r="P29" s="8"/>
      <c r="Q29" s="8"/>
      <c r="R29" s="184"/>
      <c r="S29" s="8"/>
      <c r="T29" s="8"/>
      <c r="U29" s="8"/>
      <c r="V29" s="8"/>
      <c r="W29" s="184"/>
      <c r="X29" s="8"/>
      <c r="Y29" s="8"/>
      <c r="Z29" s="8"/>
      <c r="AA29" s="8"/>
      <c r="AB29" s="149"/>
    </row>
    <row r="30" spans="2:28" x14ac:dyDescent="0.15">
      <c r="B30" s="1336"/>
      <c r="C30" s="62" t="s">
        <v>222</v>
      </c>
      <c r="D30" s="8"/>
      <c r="E30" s="8"/>
      <c r="F30" s="8"/>
      <c r="G30" s="8"/>
      <c r="H30" s="184"/>
      <c r="I30" s="8"/>
      <c r="J30" s="8"/>
      <c r="K30" s="8"/>
      <c r="L30" s="8"/>
      <c r="M30" s="184"/>
      <c r="N30" s="8"/>
      <c r="O30" s="8"/>
      <c r="P30" s="8"/>
      <c r="Q30" s="8"/>
      <c r="R30" s="184"/>
      <c r="S30" s="8"/>
      <c r="T30" s="8"/>
      <c r="U30" s="8"/>
      <c r="V30" s="8"/>
      <c r="W30" s="184"/>
      <c r="X30" s="8"/>
      <c r="Y30" s="8"/>
      <c r="Z30" s="8"/>
      <c r="AA30" s="8"/>
      <c r="AB30" s="149"/>
    </row>
    <row r="31" spans="2:28" ht="14.25" thickBot="1" x14ac:dyDescent="0.2">
      <c r="B31" s="1337"/>
      <c r="C31" s="61" t="s">
        <v>218</v>
      </c>
      <c r="D31" s="32"/>
      <c r="E31" s="34"/>
      <c r="F31" s="34"/>
      <c r="G31" s="34"/>
      <c r="H31" s="32"/>
      <c r="I31" s="34"/>
      <c r="J31" s="34"/>
      <c r="K31" s="34"/>
      <c r="L31" s="34"/>
      <c r="M31" s="32"/>
      <c r="N31" s="34"/>
      <c r="O31" s="34"/>
      <c r="P31" s="34"/>
      <c r="Q31" s="34"/>
      <c r="R31" s="32"/>
      <c r="S31" s="34"/>
      <c r="T31" s="34"/>
      <c r="U31" s="34"/>
      <c r="V31" s="34"/>
      <c r="W31" s="32"/>
      <c r="X31" s="34"/>
      <c r="Y31" s="34"/>
      <c r="Z31" s="34"/>
      <c r="AA31" s="34"/>
      <c r="AB31" s="150"/>
    </row>
    <row r="32" spans="2:28" ht="15" customHeight="1" x14ac:dyDescent="0.15">
      <c r="C32" s="4"/>
      <c r="D32" s="4"/>
      <c r="E32" s="4"/>
      <c r="F32" s="4"/>
      <c r="G32" s="4"/>
      <c r="H32" s="4"/>
      <c r="I32" s="4"/>
      <c r="J32" s="4"/>
      <c r="K32" s="4"/>
      <c r="L32" s="4"/>
      <c r="M32" s="4"/>
      <c r="N32" s="4"/>
      <c r="O32" s="4"/>
      <c r="P32" s="4"/>
      <c r="Q32" s="4"/>
      <c r="R32" s="4"/>
      <c r="S32" s="4"/>
      <c r="T32" s="4"/>
      <c r="U32" s="4"/>
      <c r="V32" s="4"/>
      <c r="W32" s="4"/>
      <c r="X32" s="4"/>
      <c r="Y32" s="4"/>
      <c r="Z32" s="4"/>
      <c r="AA32" s="4"/>
      <c r="AB32" s="4"/>
    </row>
    <row r="33" spans="2:28" ht="20.100000000000001" customHeight="1" thickBot="1" x14ac:dyDescent="0.2">
      <c r="B33" s="1355" t="s">
        <v>276</v>
      </c>
      <c r="C33" s="1355"/>
      <c r="D33" s="4"/>
      <c r="E33" s="4"/>
      <c r="F33" s="4"/>
      <c r="G33" s="4"/>
      <c r="H33" s="4"/>
      <c r="I33" s="4"/>
      <c r="J33" s="4"/>
      <c r="K33" s="4"/>
      <c r="L33" s="4"/>
      <c r="M33" s="4"/>
      <c r="N33" s="4"/>
      <c r="O33" s="4"/>
      <c r="P33" s="4"/>
      <c r="Q33" s="4"/>
      <c r="R33" s="4"/>
      <c r="S33" s="4"/>
      <c r="T33" s="4"/>
      <c r="U33" s="4"/>
      <c r="V33" s="4"/>
      <c r="W33" s="4"/>
      <c r="X33" s="4"/>
      <c r="Y33" s="4"/>
      <c r="Z33" s="4"/>
      <c r="AA33" s="4"/>
      <c r="AB33" s="4"/>
    </row>
    <row r="34" spans="2:28" x14ac:dyDescent="0.15">
      <c r="B34" s="1345" t="s">
        <v>201</v>
      </c>
      <c r="C34" s="1346"/>
      <c r="D34" s="1338" t="s">
        <v>591</v>
      </c>
      <c r="E34" s="1349"/>
      <c r="F34" s="1349"/>
      <c r="G34" s="1349"/>
      <c r="H34" s="1339"/>
      <c r="I34" s="1338" t="s">
        <v>592</v>
      </c>
      <c r="J34" s="1349"/>
      <c r="K34" s="1349"/>
      <c r="L34" s="1349"/>
      <c r="M34" s="1339"/>
      <c r="N34" s="1338" t="s">
        <v>593</v>
      </c>
      <c r="O34" s="1349"/>
      <c r="P34" s="1349"/>
      <c r="Q34" s="1349"/>
      <c r="R34" s="1339"/>
      <c r="S34" s="1338" t="s">
        <v>594</v>
      </c>
      <c r="T34" s="1349"/>
      <c r="U34" s="1349"/>
      <c r="V34" s="1349"/>
      <c r="W34" s="1339"/>
      <c r="X34" s="1349" t="s">
        <v>595</v>
      </c>
      <c r="Y34" s="1349"/>
      <c r="Z34" s="1349"/>
      <c r="AA34" s="1349"/>
      <c r="AB34" s="1350"/>
    </row>
    <row r="35" spans="2:28" ht="14.25" thickBot="1" x14ac:dyDescent="0.2">
      <c r="B35" s="1347"/>
      <c r="C35" s="1348"/>
      <c r="D35" s="158" t="s">
        <v>212</v>
      </c>
      <c r="E35" s="26" t="s">
        <v>215</v>
      </c>
      <c r="F35" s="26" t="s">
        <v>216</v>
      </c>
      <c r="G35" s="26" t="s">
        <v>217</v>
      </c>
      <c r="H35" s="158" t="s">
        <v>218</v>
      </c>
      <c r="I35" s="158" t="s">
        <v>212</v>
      </c>
      <c r="J35" s="26" t="s">
        <v>215</v>
      </c>
      <c r="K35" s="26" t="s">
        <v>216</v>
      </c>
      <c r="L35" s="26" t="s">
        <v>217</v>
      </c>
      <c r="M35" s="158" t="s">
        <v>218</v>
      </c>
      <c r="N35" s="158" t="s">
        <v>212</v>
      </c>
      <c r="O35" s="26" t="s">
        <v>215</v>
      </c>
      <c r="P35" s="26" t="s">
        <v>216</v>
      </c>
      <c r="Q35" s="26" t="s">
        <v>217</v>
      </c>
      <c r="R35" s="158" t="s">
        <v>218</v>
      </c>
      <c r="S35" s="158" t="s">
        <v>212</v>
      </c>
      <c r="T35" s="26" t="s">
        <v>215</v>
      </c>
      <c r="U35" s="26" t="s">
        <v>216</v>
      </c>
      <c r="V35" s="26" t="s">
        <v>217</v>
      </c>
      <c r="W35" s="158" t="s">
        <v>218</v>
      </c>
      <c r="X35" s="158" t="s">
        <v>212</v>
      </c>
      <c r="Y35" s="26" t="s">
        <v>215</v>
      </c>
      <c r="Z35" s="26" t="s">
        <v>216</v>
      </c>
      <c r="AA35" s="26" t="s">
        <v>217</v>
      </c>
      <c r="AB35" s="152" t="s">
        <v>218</v>
      </c>
    </row>
    <row r="36" spans="2:28" x14ac:dyDescent="0.15">
      <c r="B36" s="1335" t="s">
        <v>220</v>
      </c>
      <c r="C36" s="59" t="s">
        <v>221</v>
      </c>
      <c r="D36" s="33"/>
      <c r="E36" s="33"/>
      <c r="F36" s="33"/>
      <c r="G36" s="33"/>
      <c r="H36" s="31"/>
      <c r="I36" s="33"/>
      <c r="J36" s="33"/>
      <c r="K36" s="33"/>
      <c r="L36" s="33"/>
      <c r="M36" s="31"/>
      <c r="N36" s="33"/>
      <c r="O36" s="33"/>
      <c r="P36" s="33"/>
      <c r="Q36" s="33"/>
      <c r="R36" s="31"/>
      <c r="S36" s="33"/>
      <c r="T36" s="33"/>
      <c r="U36" s="33"/>
      <c r="V36" s="33"/>
      <c r="W36" s="31"/>
      <c r="X36" s="33"/>
      <c r="Y36" s="33"/>
      <c r="Z36" s="33"/>
      <c r="AA36" s="33"/>
      <c r="AB36" s="153"/>
    </row>
    <row r="37" spans="2:28" x14ac:dyDescent="0.15">
      <c r="B37" s="1336"/>
      <c r="C37" s="60" t="s">
        <v>222</v>
      </c>
      <c r="D37" s="8"/>
      <c r="E37" s="8"/>
      <c r="F37" s="8"/>
      <c r="G37" s="8"/>
      <c r="H37" s="184"/>
      <c r="I37" s="8"/>
      <c r="J37" s="8"/>
      <c r="K37" s="8"/>
      <c r="L37" s="8"/>
      <c r="M37" s="184"/>
      <c r="N37" s="8"/>
      <c r="O37" s="8"/>
      <c r="P37" s="8"/>
      <c r="Q37" s="8"/>
      <c r="R37" s="184"/>
      <c r="S37" s="8"/>
      <c r="T37" s="8"/>
      <c r="U37" s="8"/>
      <c r="V37" s="8"/>
      <c r="W37" s="184"/>
      <c r="X37" s="8"/>
      <c r="Y37" s="8"/>
      <c r="Z37" s="8"/>
      <c r="AA37" s="8"/>
      <c r="AB37" s="149"/>
    </row>
    <row r="38" spans="2:28" ht="14.25" thickBot="1" x14ac:dyDescent="0.2">
      <c r="B38" s="1337"/>
      <c r="C38" s="61" t="s">
        <v>218</v>
      </c>
      <c r="D38" s="8"/>
      <c r="E38" s="8"/>
      <c r="F38" s="8"/>
      <c r="G38" s="8"/>
      <c r="H38" s="184"/>
      <c r="I38" s="8"/>
      <c r="J38" s="8"/>
      <c r="K38" s="8"/>
      <c r="L38" s="8"/>
      <c r="M38" s="184"/>
      <c r="N38" s="8"/>
      <c r="O38" s="8"/>
      <c r="P38" s="8"/>
      <c r="Q38" s="8"/>
      <c r="R38" s="184"/>
      <c r="S38" s="8"/>
      <c r="T38" s="8"/>
      <c r="U38" s="8"/>
      <c r="V38" s="8"/>
      <c r="W38" s="184"/>
      <c r="X38" s="8"/>
      <c r="Y38" s="8"/>
      <c r="Z38" s="8"/>
      <c r="AA38" s="8"/>
      <c r="AB38" s="149"/>
    </row>
    <row r="39" spans="2:28" x14ac:dyDescent="0.15">
      <c r="B39" s="1335" t="s">
        <v>223</v>
      </c>
      <c r="C39" s="59" t="s">
        <v>224</v>
      </c>
      <c r="D39" s="8"/>
      <c r="E39" s="8"/>
      <c r="F39" s="8"/>
      <c r="G39" s="8"/>
      <c r="H39" s="184"/>
      <c r="I39" s="8"/>
      <c r="J39" s="8"/>
      <c r="K39" s="8"/>
      <c r="L39" s="8"/>
      <c r="M39" s="184"/>
      <c r="N39" s="8"/>
      <c r="O39" s="8"/>
      <c r="P39" s="8"/>
      <c r="Q39" s="8"/>
      <c r="R39" s="184"/>
      <c r="S39" s="8"/>
      <c r="T39" s="8"/>
      <c r="U39" s="8"/>
      <c r="V39" s="8"/>
      <c r="W39" s="184"/>
      <c r="X39" s="8"/>
      <c r="Y39" s="8"/>
      <c r="Z39" s="8"/>
      <c r="AA39" s="8"/>
      <c r="AB39" s="149"/>
    </row>
    <row r="40" spans="2:28" x14ac:dyDescent="0.15">
      <c r="B40" s="1336"/>
      <c r="C40" s="62" t="s">
        <v>222</v>
      </c>
      <c r="D40" s="8"/>
      <c r="E40" s="8"/>
      <c r="F40" s="8"/>
      <c r="G40" s="8"/>
      <c r="H40" s="184"/>
      <c r="I40" s="8"/>
      <c r="J40" s="8"/>
      <c r="K40" s="8"/>
      <c r="L40" s="8"/>
      <c r="M40" s="184"/>
      <c r="N40" s="8"/>
      <c r="O40" s="8"/>
      <c r="P40" s="8"/>
      <c r="Q40" s="8"/>
      <c r="R40" s="184"/>
      <c r="S40" s="8"/>
      <c r="T40" s="8"/>
      <c r="U40" s="8"/>
      <c r="V40" s="8"/>
      <c r="W40" s="184"/>
      <c r="X40" s="8"/>
      <c r="Y40" s="8"/>
      <c r="Z40" s="8"/>
      <c r="AA40" s="8"/>
      <c r="AB40" s="149"/>
    </row>
    <row r="41" spans="2:28" ht="14.25" thickBot="1" x14ac:dyDescent="0.2">
      <c r="B41" s="1337"/>
      <c r="C41" s="61" t="s">
        <v>218</v>
      </c>
      <c r="D41" s="32"/>
      <c r="E41" s="34"/>
      <c r="F41" s="34"/>
      <c r="G41" s="34"/>
      <c r="H41" s="32"/>
      <c r="I41" s="32"/>
      <c r="J41" s="34"/>
      <c r="K41" s="34"/>
      <c r="L41" s="34"/>
      <c r="M41" s="32"/>
      <c r="N41" s="32"/>
      <c r="O41" s="34"/>
      <c r="P41" s="34"/>
      <c r="Q41" s="34"/>
      <c r="R41" s="32"/>
      <c r="S41" s="32"/>
      <c r="T41" s="34"/>
      <c r="U41" s="34"/>
      <c r="V41" s="34"/>
      <c r="W41" s="32"/>
      <c r="X41" s="32"/>
      <c r="Y41" s="34"/>
      <c r="Z41" s="34"/>
      <c r="AA41" s="34"/>
      <c r="AB41" s="150"/>
    </row>
    <row r="42" spans="2:28" x14ac:dyDescent="0.15">
      <c r="C42" s="4"/>
      <c r="D42" s="4"/>
      <c r="E42" s="4"/>
      <c r="F42" s="4"/>
      <c r="G42" s="4"/>
      <c r="H42" s="4"/>
      <c r="I42" s="4"/>
      <c r="J42" s="4"/>
      <c r="K42" s="4"/>
      <c r="L42" s="4"/>
      <c r="M42" s="4"/>
      <c r="N42" s="4"/>
      <c r="O42" s="4"/>
      <c r="P42" s="4"/>
      <c r="Q42" s="4"/>
      <c r="R42" s="4"/>
      <c r="S42" s="4"/>
      <c r="T42" s="4"/>
      <c r="U42" s="4"/>
      <c r="V42" s="4"/>
      <c r="W42" s="4"/>
      <c r="X42" s="4"/>
      <c r="Y42" s="4"/>
      <c r="Z42" s="4"/>
      <c r="AA42" s="4"/>
      <c r="AB42" s="4"/>
    </row>
    <row r="43" spans="2:28" x14ac:dyDescent="0.15">
      <c r="C43" s="4"/>
      <c r="D43" s="4"/>
      <c r="E43" s="4"/>
      <c r="F43" s="4"/>
      <c r="G43" s="4"/>
      <c r="H43" s="4"/>
      <c r="I43" s="4"/>
      <c r="J43" s="4"/>
      <c r="K43" s="4"/>
      <c r="L43" s="4"/>
      <c r="M43" s="4"/>
      <c r="N43" s="4"/>
      <c r="O43" s="4"/>
      <c r="P43" s="4"/>
      <c r="Q43" s="4"/>
      <c r="R43" s="4"/>
      <c r="S43" s="4"/>
      <c r="T43" s="4"/>
      <c r="U43" s="4"/>
      <c r="V43" s="4"/>
      <c r="W43" s="4"/>
      <c r="X43" s="4"/>
      <c r="Y43" s="4"/>
      <c r="Z43" s="4"/>
      <c r="AA43" s="4"/>
      <c r="AB43" s="4"/>
    </row>
    <row r="44" spans="2:28" ht="20.100000000000001" customHeight="1" thickBot="1" x14ac:dyDescent="0.2">
      <c r="B44" s="1355" t="s">
        <v>277</v>
      </c>
      <c r="C44" s="1355"/>
      <c r="D44" s="4"/>
      <c r="E44" s="4"/>
      <c r="F44" s="4"/>
      <c r="G44" s="4"/>
      <c r="H44" s="4"/>
      <c r="I44" s="4"/>
      <c r="J44" s="4"/>
      <c r="K44" s="4"/>
      <c r="L44" s="4"/>
      <c r="M44" s="4"/>
      <c r="N44" s="4"/>
      <c r="O44" s="4"/>
      <c r="P44" s="4"/>
      <c r="Q44" s="4"/>
      <c r="R44" s="4"/>
      <c r="S44" s="4"/>
      <c r="T44" s="4"/>
      <c r="U44" s="4"/>
      <c r="V44" s="4"/>
      <c r="W44" s="4"/>
      <c r="X44" s="4"/>
      <c r="Y44" s="4"/>
      <c r="Z44" s="4"/>
      <c r="AA44" s="4"/>
      <c r="AB44" s="4"/>
    </row>
    <row r="45" spans="2:28" ht="14.25" thickBot="1" x14ac:dyDescent="0.2">
      <c r="B45" s="1356" t="s">
        <v>201</v>
      </c>
      <c r="C45" s="1357"/>
      <c r="D45" s="1338" t="s">
        <v>591</v>
      </c>
      <c r="E45" s="1349"/>
      <c r="F45" s="1349"/>
      <c r="G45" s="1349"/>
      <c r="H45" s="1339"/>
      <c r="I45" s="1338" t="s">
        <v>592</v>
      </c>
      <c r="J45" s="1349"/>
      <c r="K45" s="1349"/>
      <c r="L45" s="1349"/>
      <c r="M45" s="1339"/>
      <c r="N45" s="1338" t="s">
        <v>593</v>
      </c>
      <c r="O45" s="1349"/>
      <c r="P45" s="1349"/>
      <c r="Q45" s="1349"/>
      <c r="R45" s="1339"/>
      <c r="S45" s="1338" t="s">
        <v>594</v>
      </c>
      <c r="T45" s="1349"/>
      <c r="U45" s="1349"/>
      <c r="V45" s="1349"/>
      <c r="W45" s="1339"/>
      <c r="X45" s="1349" t="s">
        <v>595</v>
      </c>
      <c r="Y45" s="1349"/>
      <c r="Z45" s="1349"/>
      <c r="AA45" s="1349"/>
      <c r="AB45" s="1350"/>
    </row>
    <row r="46" spans="2:28" x14ac:dyDescent="0.15">
      <c r="B46" s="1335" t="s">
        <v>220</v>
      </c>
      <c r="C46" s="59" t="s">
        <v>221</v>
      </c>
      <c r="D46" s="1338"/>
      <c r="E46" s="1349"/>
      <c r="F46" s="1349"/>
      <c r="G46" s="1349"/>
      <c r="H46" s="1339"/>
      <c r="I46" s="1338"/>
      <c r="J46" s="1349"/>
      <c r="K46" s="1349"/>
      <c r="L46" s="1349"/>
      <c r="M46" s="1339"/>
      <c r="N46" s="1338"/>
      <c r="O46" s="1349"/>
      <c r="P46" s="1349"/>
      <c r="Q46" s="1349"/>
      <c r="R46" s="1339"/>
      <c r="S46" s="1338"/>
      <c r="T46" s="1349"/>
      <c r="U46" s="1349"/>
      <c r="V46" s="1349"/>
      <c r="W46" s="1339"/>
      <c r="X46" s="1338"/>
      <c r="Y46" s="1349"/>
      <c r="Z46" s="1349"/>
      <c r="AA46" s="1349"/>
      <c r="AB46" s="1350"/>
    </row>
    <row r="47" spans="2:28" x14ac:dyDescent="0.15">
      <c r="B47" s="1336"/>
      <c r="C47" s="60" t="s">
        <v>222</v>
      </c>
      <c r="D47" s="1340"/>
      <c r="E47" s="1358"/>
      <c r="F47" s="1358"/>
      <c r="G47" s="1358"/>
      <c r="H47" s="1341"/>
      <c r="I47" s="1340"/>
      <c r="J47" s="1358"/>
      <c r="K47" s="1358"/>
      <c r="L47" s="1358"/>
      <c r="M47" s="1341"/>
      <c r="N47" s="1340"/>
      <c r="O47" s="1358"/>
      <c r="P47" s="1358"/>
      <c r="Q47" s="1358"/>
      <c r="R47" s="1341"/>
      <c r="S47" s="1340"/>
      <c r="T47" s="1358"/>
      <c r="U47" s="1358"/>
      <c r="V47" s="1358"/>
      <c r="W47" s="1341"/>
      <c r="X47" s="1340"/>
      <c r="Y47" s="1358"/>
      <c r="Z47" s="1358"/>
      <c r="AA47" s="1358"/>
      <c r="AB47" s="1359"/>
    </row>
    <row r="48" spans="2:28" ht="14.25" thickBot="1" x14ac:dyDescent="0.2">
      <c r="B48" s="1337"/>
      <c r="C48" s="61" t="s">
        <v>218</v>
      </c>
      <c r="D48" s="1340"/>
      <c r="E48" s="1358"/>
      <c r="F48" s="1358"/>
      <c r="G48" s="1358"/>
      <c r="H48" s="1341"/>
      <c r="I48" s="1340"/>
      <c r="J48" s="1358"/>
      <c r="K48" s="1358"/>
      <c r="L48" s="1358"/>
      <c r="M48" s="1341"/>
      <c r="N48" s="1340"/>
      <c r="O48" s="1358"/>
      <c r="P48" s="1358"/>
      <c r="Q48" s="1358"/>
      <c r="R48" s="1341"/>
      <c r="S48" s="1340"/>
      <c r="T48" s="1358"/>
      <c r="U48" s="1358"/>
      <c r="V48" s="1358"/>
      <c r="W48" s="1341"/>
      <c r="X48" s="1340"/>
      <c r="Y48" s="1358"/>
      <c r="Z48" s="1358"/>
      <c r="AA48" s="1358"/>
      <c r="AB48" s="1359"/>
    </row>
    <row r="49" spans="2:28" x14ac:dyDescent="0.15">
      <c r="B49" s="1335" t="s">
        <v>223</v>
      </c>
      <c r="C49" s="59" t="s">
        <v>224</v>
      </c>
      <c r="D49" s="1340"/>
      <c r="E49" s="1358"/>
      <c r="F49" s="1358"/>
      <c r="G49" s="1358"/>
      <c r="H49" s="1341"/>
      <c r="I49" s="1340"/>
      <c r="J49" s="1358"/>
      <c r="K49" s="1358"/>
      <c r="L49" s="1358"/>
      <c r="M49" s="1341"/>
      <c r="N49" s="1340"/>
      <c r="O49" s="1358"/>
      <c r="P49" s="1358"/>
      <c r="Q49" s="1358"/>
      <c r="R49" s="1341"/>
      <c r="S49" s="1340"/>
      <c r="T49" s="1358"/>
      <c r="U49" s="1358"/>
      <c r="V49" s="1358"/>
      <c r="W49" s="1341"/>
      <c r="X49" s="1340"/>
      <c r="Y49" s="1358"/>
      <c r="Z49" s="1358"/>
      <c r="AA49" s="1358"/>
      <c r="AB49" s="1359"/>
    </row>
    <row r="50" spans="2:28" x14ac:dyDescent="0.15">
      <c r="B50" s="1336"/>
      <c r="C50" s="62" t="s">
        <v>222</v>
      </c>
      <c r="D50" s="183"/>
      <c r="E50" s="35"/>
      <c r="F50" s="35"/>
      <c r="G50" s="35"/>
      <c r="H50" s="36"/>
      <c r="I50" s="183"/>
      <c r="J50" s="35"/>
      <c r="K50" s="35"/>
      <c r="L50" s="35"/>
      <c r="M50" s="36"/>
      <c r="N50" s="183"/>
      <c r="O50" s="35"/>
      <c r="P50" s="35"/>
      <c r="Q50" s="35"/>
      <c r="R50" s="36"/>
      <c r="S50" s="183"/>
      <c r="T50" s="35"/>
      <c r="U50" s="35"/>
      <c r="V50" s="35"/>
      <c r="W50" s="36"/>
      <c r="X50" s="183"/>
      <c r="Y50" s="35"/>
      <c r="Z50" s="35"/>
      <c r="AA50" s="35"/>
      <c r="AB50" s="154"/>
    </row>
    <row r="51" spans="2:28" ht="14.25" thickBot="1" x14ac:dyDescent="0.2">
      <c r="B51" s="1337"/>
      <c r="C51" s="61" t="s">
        <v>218</v>
      </c>
      <c r="D51" s="1342"/>
      <c r="E51" s="1354"/>
      <c r="F51" s="1354"/>
      <c r="G51" s="1354"/>
      <c r="H51" s="1343"/>
      <c r="I51" s="1342"/>
      <c r="J51" s="1354"/>
      <c r="K51" s="1354"/>
      <c r="L51" s="1354"/>
      <c r="M51" s="1343"/>
      <c r="N51" s="1342"/>
      <c r="O51" s="1354"/>
      <c r="P51" s="1354"/>
      <c r="Q51" s="1354"/>
      <c r="R51" s="1343"/>
      <c r="S51" s="1342"/>
      <c r="T51" s="1354"/>
      <c r="U51" s="1354"/>
      <c r="V51" s="1354"/>
      <c r="W51" s="1343"/>
      <c r="X51" s="1342"/>
      <c r="Y51" s="1354"/>
      <c r="Z51" s="1354"/>
      <c r="AA51" s="1354"/>
      <c r="AB51" s="1360"/>
    </row>
    <row r="52" spans="2:28" x14ac:dyDescent="0.15">
      <c r="C52" s="4"/>
      <c r="D52" s="4"/>
      <c r="E52" s="4"/>
      <c r="F52" s="4"/>
      <c r="G52" s="4"/>
      <c r="H52" s="4"/>
      <c r="I52" s="4"/>
      <c r="J52" s="4"/>
      <c r="K52" s="4"/>
      <c r="L52" s="4"/>
      <c r="M52" s="4"/>
      <c r="N52" s="4"/>
      <c r="O52" s="4"/>
      <c r="P52" s="4"/>
      <c r="Q52" s="4"/>
      <c r="R52" s="4"/>
      <c r="S52" s="4"/>
      <c r="T52" s="4"/>
      <c r="U52" s="4"/>
      <c r="V52" s="4"/>
      <c r="W52" s="4"/>
      <c r="X52" s="4"/>
      <c r="Y52" s="4"/>
      <c r="Z52" s="4"/>
      <c r="AA52" s="4"/>
      <c r="AB52" s="4"/>
    </row>
    <row r="53" spans="2:28" x14ac:dyDescent="0.15">
      <c r="C53" s="4"/>
      <c r="D53" s="4"/>
      <c r="E53" s="4"/>
      <c r="F53" s="4"/>
      <c r="G53" s="4"/>
      <c r="H53" s="4"/>
      <c r="I53" s="4"/>
      <c r="J53" s="4"/>
      <c r="K53" s="4"/>
      <c r="L53" s="4"/>
      <c r="M53" s="4"/>
      <c r="N53" s="4"/>
      <c r="O53" s="4"/>
      <c r="P53" s="4"/>
      <c r="Q53" s="4"/>
      <c r="R53" s="4"/>
      <c r="S53" s="4"/>
      <c r="T53" s="4"/>
      <c r="U53" s="4"/>
      <c r="V53" s="4"/>
      <c r="W53" s="4"/>
      <c r="X53" s="4"/>
      <c r="Y53" s="4"/>
      <c r="Z53" s="4"/>
      <c r="AA53" s="4"/>
      <c r="AB53" s="4"/>
    </row>
    <row r="54" spans="2:28" ht="20.100000000000001" customHeight="1" thickBot="1" x14ac:dyDescent="0.2">
      <c r="B54" s="1355" t="s">
        <v>278</v>
      </c>
      <c r="C54" s="1355"/>
      <c r="D54" s="4"/>
      <c r="E54" s="4"/>
      <c r="F54" s="4"/>
      <c r="G54" s="4"/>
      <c r="H54" s="4"/>
      <c r="I54" s="4"/>
      <c r="J54" s="4"/>
      <c r="K54" s="4"/>
      <c r="L54" s="4"/>
      <c r="M54" s="4"/>
      <c r="N54" s="4"/>
      <c r="O54" s="4"/>
      <c r="P54" s="4"/>
      <c r="Q54" s="4"/>
      <c r="R54" s="4"/>
      <c r="S54" s="4"/>
      <c r="T54" s="4"/>
      <c r="U54" s="4"/>
      <c r="V54" s="4"/>
      <c r="W54" s="4"/>
      <c r="X54" s="4"/>
      <c r="Y54" s="4"/>
      <c r="Z54" s="4"/>
      <c r="AA54" s="4"/>
      <c r="AB54" s="4"/>
    </row>
    <row r="55" spans="2:28" ht="14.25" thickBot="1" x14ac:dyDescent="0.2">
      <c r="B55" s="1356" t="s">
        <v>201</v>
      </c>
      <c r="C55" s="1357"/>
      <c r="D55" s="1338" t="s">
        <v>591</v>
      </c>
      <c r="E55" s="1349"/>
      <c r="F55" s="1349"/>
      <c r="G55" s="1349"/>
      <c r="H55" s="1339"/>
      <c r="I55" s="1338" t="s">
        <v>592</v>
      </c>
      <c r="J55" s="1349"/>
      <c r="K55" s="1349"/>
      <c r="L55" s="1349"/>
      <c r="M55" s="1339"/>
      <c r="N55" s="1338" t="s">
        <v>593</v>
      </c>
      <c r="O55" s="1349"/>
      <c r="P55" s="1349"/>
      <c r="Q55" s="1349"/>
      <c r="R55" s="1339"/>
      <c r="S55" s="1338" t="s">
        <v>594</v>
      </c>
      <c r="T55" s="1349"/>
      <c r="U55" s="1349"/>
      <c r="V55" s="1349"/>
      <c r="W55" s="1339"/>
      <c r="X55" s="1349" t="s">
        <v>595</v>
      </c>
      <c r="Y55" s="1349"/>
      <c r="Z55" s="1349"/>
      <c r="AA55" s="1349"/>
      <c r="AB55" s="1350"/>
    </row>
    <row r="56" spans="2:28" x14ac:dyDescent="0.15">
      <c r="B56" s="1335" t="s">
        <v>220</v>
      </c>
      <c r="C56" s="59" t="s">
        <v>221</v>
      </c>
      <c r="D56" s="1338"/>
      <c r="E56" s="1349"/>
      <c r="F56" s="1349"/>
      <c r="G56" s="1349"/>
      <c r="H56" s="1339"/>
      <c r="I56" s="1338"/>
      <c r="J56" s="1349"/>
      <c r="K56" s="1349"/>
      <c r="L56" s="1349"/>
      <c r="M56" s="1339"/>
      <c r="N56" s="1338"/>
      <c r="O56" s="1349"/>
      <c r="P56" s="1349"/>
      <c r="Q56" s="1349"/>
      <c r="R56" s="1339"/>
      <c r="S56" s="1338"/>
      <c r="T56" s="1349"/>
      <c r="U56" s="1349"/>
      <c r="V56" s="1349"/>
      <c r="W56" s="1339"/>
      <c r="X56" s="1338"/>
      <c r="Y56" s="1349"/>
      <c r="Z56" s="1349"/>
      <c r="AA56" s="1349"/>
      <c r="AB56" s="1350"/>
    </row>
    <row r="57" spans="2:28" x14ac:dyDescent="0.15">
      <c r="B57" s="1336"/>
      <c r="C57" s="60" t="s">
        <v>222</v>
      </c>
      <c r="D57" s="1340"/>
      <c r="E57" s="1358"/>
      <c r="F57" s="1358"/>
      <c r="G57" s="1358"/>
      <c r="H57" s="1341"/>
      <c r="I57" s="1340"/>
      <c r="J57" s="1358"/>
      <c r="K57" s="1358"/>
      <c r="L57" s="1358"/>
      <c r="M57" s="1341"/>
      <c r="N57" s="1340"/>
      <c r="O57" s="1358"/>
      <c r="P57" s="1358"/>
      <c r="Q57" s="1358"/>
      <c r="R57" s="1341"/>
      <c r="S57" s="1340"/>
      <c r="T57" s="1358"/>
      <c r="U57" s="1358"/>
      <c r="V57" s="1358"/>
      <c r="W57" s="1341"/>
      <c r="X57" s="1340"/>
      <c r="Y57" s="1358"/>
      <c r="Z57" s="1358"/>
      <c r="AA57" s="1358"/>
      <c r="AB57" s="1359"/>
    </row>
    <row r="58" spans="2:28" ht="14.25" thickBot="1" x14ac:dyDescent="0.2">
      <c r="B58" s="1337"/>
      <c r="C58" s="61" t="s">
        <v>218</v>
      </c>
      <c r="D58" s="1340"/>
      <c r="E58" s="1358"/>
      <c r="F58" s="1358"/>
      <c r="G58" s="1358"/>
      <c r="H58" s="1341"/>
      <c r="I58" s="1340"/>
      <c r="J58" s="1358"/>
      <c r="K58" s="1358"/>
      <c r="L58" s="1358"/>
      <c r="M58" s="1341"/>
      <c r="N58" s="1340"/>
      <c r="O58" s="1358"/>
      <c r="P58" s="1358"/>
      <c r="Q58" s="1358"/>
      <c r="R58" s="1341"/>
      <c r="S58" s="1340"/>
      <c r="T58" s="1358"/>
      <c r="U58" s="1358"/>
      <c r="V58" s="1358"/>
      <c r="W58" s="1341"/>
      <c r="X58" s="1340"/>
      <c r="Y58" s="1358"/>
      <c r="Z58" s="1358"/>
      <c r="AA58" s="1358"/>
      <c r="AB58" s="1359"/>
    </row>
    <row r="59" spans="2:28" x14ac:dyDescent="0.15">
      <c r="B59" s="1335" t="s">
        <v>223</v>
      </c>
      <c r="C59" s="59" t="s">
        <v>224</v>
      </c>
      <c r="D59" s="1340"/>
      <c r="E59" s="1358"/>
      <c r="F59" s="1358"/>
      <c r="G59" s="1358"/>
      <c r="H59" s="1341"/>
      <c r="I59" s="1340"/>
      <c r="J59" s="1358"/>
      <c r="K59" s="1358"/>
      <c r="L59" s="1358"/>
      <c r="M59" s="1341"/>
      <c r="N59" s="1340"/>
      <c r="O59" s="1358"/>
      <c r="P59" s="1358"/>
      <c r="Q59" s="1358"/>
      <c r="R59" s="1341"/>
      <c r="S59" s="1340"/>
      <c r="T59" s="1358"/>
      <c r="U59" s="1358"/>
      <c r="V59" s="1358"/>
      <c r="W59" s="1341"/>
      <c r="X59" s="1340"/>
      <c r="Y59" s="1358"/>
      <c r="Z59" s="1358"/>
      <c r="AA59" s="1358"/>
      <c r="AB59" s="1359"/>
    </row>
    <row r="60" spans="2:28" x14ac:dyDescent="0.15">
      <c r="B60" s="1336"/>
      <c r="C60" s="62" t="s">
        <v>222</v>
      </c>
      <c r="D60" s="183"/>
      <c r="E60" s="35"/>
      <c r="F60" s="35"/>
      <c r="G60" s="35"/>
      <c r="H60" s="36"/>
      <c r="I60" s="183"/>
      <c r="J60" s="35"/>
      <c r="K60" s="35"/>
      <c r="L60" s="35"/>
      <c r="M60" s="36"/>
      <c r="N60" s="183"/>
      <c r="O60" s="35"/>
      <c r="P60" s="35"/>
      <c r="Q60" s="35"/>
      <c r="R60" s="36"/>
      <c r="S60" s="183"/>
      <c r="T60" s="35"/>
      <c r="U60" s="35"/>
      <c r="V60" s="35"/>
      <c r="W60" s="36"/>
      <c r="X60" s="183"/>
      <c r="Y60" s="35"/>
      <c r="Z60" s="35"/>
      <c r="AA60" s="35"/>
      <c r="AB60" s="154"/>
    </row>
    <row r="61" spans="2:28" ht="14.25" thickBot="1" x14ac:dyDescent="0.2">
      <c r="B61" s="1337"/>
      <c r="C61" s="61" t="s">
        <v>218</v>
      </c>
      <c r="D61" s="1342"/>
      <c r="E61" s="1354"/>
      <c r="F61" s="1354"/>
      <c r="G61" s="1354"/>
      <c r="H61" s="1343"/>
      <c r="I61" s="1342"/>
      <c r="J61" s="1354"/>
      <c r="K61" s="1354"/>
      <c r="L61" s="1354"/>
      <c r="M61" s="1343"/>
      <c r="N61" s="1342"/>
      <c r="O61" s="1354"/>
      <c r="P61" s="1354"/>
      <c r="Q61" s="1354"/>
      <c r="R61" s="1343"/>
      <c r="S61" s="1342"/>
      <c r="T61" s="1354"/>
      <c r="U61" s="1354"/>
      <c r="V61" s="1354"/>
      <c r="W61" s="1343"/>
      <c r="X61" s="1342"/>
      <c r="Y61" s="1354"/>
      <c r="Z61" s="1354"/>
      <c r="AA61" s="1354"/>
      <c r="AB61" s="1360"/>
    </row>
    <row r="62" spans="2:28" ht="20.100000000000001" customHeight="1" x14ac:dyDescent="0.15">
      <c r="B62" s="37" t="s">
        <v>191</v>
      </c>
      <c r="C62" s="4"/>
      <c r="D62" s="4"/>
      <c r="E62" s="4"/>
      <c r="F62" s="4"/>
      <c r="G62" s="4"/>
      <c r="H62" s="4"/>
      <c r="I62" s="4"/>
      <c r="J62" s="4"/>
      <c r="K62" s="4"/>
      <c r="L62" s="4"/>
      <c r="M62" s="4"/>
      <c r="N62" s="4"/>
      <c r="O62" s="4"/>
      <c r="P62" s="4"/>
      <c r="Q62" s="4"/>
      <c r="R62" s="4"/>
      <c r="S62" s="4"/>
      <c r="T62" s="4"/>
      <c r="U62" s="4"/>
      <c r="V62" s="4"/>
      <c r="W62" s="4"/>
      <c r="X62" s="4"/>
      <c r="Y62" s="4"/>
      <c r="Z62" s="4"/>
      <c r="AA62" s="4"/>
      <c r="AB62" s="4"/>
    </row>
    <row r="63" spans="2:28" ht="20.100000000000001" customHeight="1" x14ac:dyDescent="0.15">
      <c r="B63" s="6">
        <v>1</v>
      </c>
      <c r="C63" s="1362" t="s">
        <v>596</v>
      </c>
      <c r="D63" s="1362"/>
      <c r="E63" s="1362"/>
      <c r="F63" s="1362"/>
      <c r="G63" s="1362"/>
      <c r="H63" s="1362"/>
      <c r="I63" s="1362"/>
      <c r="J63" s="1362"/>
      <c r="K63" s="1362"/>
      <c r="L63" s="1362"/>
      <c r="M63" s="1362"/>
      <c r="N63" s="1362"/>
      <c r="O63" s="1362"/>
      <c r="P63" s="1362"/>
      <c r="Q63" s="1362"/>
      <c r="R63" s="1362"/>
      <c r="S63" s="1362"/>
      <c r="T63" s="1362"/>
      <c r="U63" s="1362"/>
      <c r="V63" s="1362"/>
      <c r="W63" s="1362"/>
      <c r="X63" s="1362"/>
      <c r="Y63" s="1362"/>
      <c r="Z63" s="1362"/>
      <c r="AA63" s="1362"/>
      <c r="AB63" s="1362"/>
    </row>
    <row r="64" spans="2:28" ht="20.100000000000001" customHeight="1" x14ac:dyDescent="0.15">
      <c r="B64" s="6">
        <v>2</v>
      </c>
      <c r="C64" s="1362" t="s">
        <v>597</v>
      </c>
      <c r="D64" s="1362"/>
      <c r="E64" s="1362"/>
      <c r="F64" s="1362"/>
      <c r="G64" s="1362"/>
      <c r="H64" s="1362"/>
      <c r="I64" s="1362"/>
      <c r="J64" s="1362"/>
      <c r="K64" s="1362"/>
      <c r="L64" s="1362"/>
      <c r="M64" s="1362"/>
      <c r="N64" s="1362"/>
      <c r="O64" s="1362"/>
      <c r="P64" s="1362"/>
      <c r="Q64" s="1362"/>
      <c r="R64" s="1362"/>
      <c r="S64" s="1362"/>
      <c r="T64" s="1362"/>
      <c r="U64" s="1362"/>
      <c r="V64" s="1362"/>
      <c r="W64" s="1362"/>
      <c r="X64" s="1362"/>
      <c r="Y64" s="1362"/>
      <c r="Z64" s="1362"/>
      <c r="AA64" s="1362"/>
      <c r="AB64" s="1362"/>
    </row>
    <row r="65" spans="2:28" ht="20.100000000000001" customHeight="1" x14ac:dyDescent="0.15">
      <c r="B65" s="6">
        <v>3</v>
      </c>
      <c r="C65" s="27" t="s">
        <v>598</v>
      </c>
      <c r="D65" s="204"/>
      <c r="E65" s="204"/>
      <c r="F65" s="204"/>
      <c r="G65" s="204"/>
      <c r="H65" s="204"/>
      <c r="I65" s="204"/>
      <c r="J65" s="204"/>
      <c r="K65" s="204"/>
      <c r="L65" s="204"/>
      <c r="M65" s="204"/>
      <c r="N65" s="204"/>
      <c r="O65" s="204"/>
      <c r="P65" s="204"/>
      <c r="Q65" s="204"/>
      <c r="R65" s="204"/>
      <c r="S65" s="204"/>
      <c r="T65" s="204"/>
      <c r="U65" s="204"/>
      <c r="V65" s="204"/>
      <c r="W65" s="204"/>
      <c r="X65" s="204"/>
      <c r="Y65" s="204"/>
      <c r="Z65" s="204"/>
      <c r="AA65" s="204"/>
      <c r="AB65" s="204"/>
    </row>
    <row r="66" spans="2:28" ht="20.100000000000001" customHeight="1" x14ac:dyDescent="0.15">
      <c r="B66" s="6">
        <v>4</v>
      </c>
      <c r="C66" s="1362" t="s">
        <v>225</v>
      </c>
      <c r="D66" s="1362"/>
      <c r="E66" s="1362"/>
      <c r="F66" s="1362"/>
      <c r="G66" s="1362"/>
      <c r="H66" s="1362"/>
      <c r="I66" s="1362"/>
      <c r="J66" s="1362"/>
      <c r="K66" s="1362"/>
      <c r="L66" s="1362"/>
      <c r="M66" s="1362"/>
      <c r="N66" s="1362"/>
      <c r="O66" s="1362"/>
      <c r="P66" s="1362"/>
      <c r="Q66" s="1362"/>
      <c r="R66" s="1362"/>
      <c r="S66" s="1362"/>
      <c r="T66" s="1362"/>
      <c r="U66" s="1362"/>
      <c r="V66" s="1362"/>
      <c r="W66" s="1362"/>
      <c r="X66" s="1362"/>
      <c r="Y66" s="1362"/>
      <c r="Z66" s="1362"/>
      <c r="AA66" s="1362"/>
      <c r="AB66" s="1362"/>
    </row>
    <row r="67" spans="2:28" ht="20.100000000000001" customHeight="1" x14ac:dyDescent="0.15">
      <c r="B67" s="6">
        <v>5</v>
      </c>
      <c r="C67" s="1362" t="s">
        <v>226</v>
      </c>
      <c r="D67" s="1362"/>
      <c r="E67" s="1362"/>
      <c r="F67" s="1362"/>
      <c r="G67" s="1362"/>
      <c r="H67" s="1362"/>
      <c r="I67" s="1362"/>
      <c r="J67" s="1362"/>
      <c r="K67" s="1362"/>
      <c r="L67" s="1362"/>
      <c r="M67" s="1362"/>
      <c r="N67" s="1362"/>
      <c r="O67" s="1362"/>
      <c r="P67" s="1362"/>
      <c r="Q67" s="1362"/>
      <c r="R67" s="1362"/>
      <c r="S67" s="1362"/>
      <c r="T67" s="1362"/>
      <c r="U67" s="1362"/>
      <c r="V67" s="1362"/>
      <c r="W67" s="1362"/>
      <c r="X67" s="1362"/>
      <c r="Y67" s="1362"/>
      <c r="Z67" s="1362"/>
      <c r="AA67" s="1362"/>
      <c r="AB67" s="1362"/>
    </row>
    <row r="68" spans="2:28" x14ac:dyDescent="0.15">
      <c r="B68" s="205"/>
      <c r="C68" s="567"/>
      <c r="D68" s="567"/>
      <c r="E68" s="567"/>
      <c r="F68" s="567"/>
      <c r="G68" s="567"/>
      <c r="H68" s="567"/>
      <c r="I68" s="567"/>
      <c r="J68" s="567"/>
      <c r="K68" s="567"/>
      <c r="L68" s="567"/>
      <c r="M68" s="567"/>
      <c r="N68" s="567"/>
      <c r="O68" s="567"/>
      <c r="P68" s="567"/>
      <c r="Q68" s="567"/>
      <c r="R68" s="567"/>
      <c r="S68" s="567"/>
      <c r="T68" s="567"/>
      <c r="U68" s="567"/>
      <c r="V68" s="567"/>
      <c r="W68" s="567"/>
      <c r="X68" s="567"/>
      <c r="Y68" s="567"/>
      <c r="Z68" s="567"/>
      <c r="AA68" s="567"/>
      <c r="AB68" s="567"/>
    </row>
    <row r="69" spans="2:28" x14ac:dyDescent="0.15">
      <c r="C69" s="1361"/>
      <c r="D69" s="1361"/>
      <c r="E69" s="1361"/>
      <c r="F69" s="1361"/>
      <c r="G69" s="1361"/>
      <c r="H69" s="1361"/>
      <c r="I69" s="1361"/>
      <c r="J69" s="1361"/>
      <c r="K69" s="1361"/>
      <c r="L69" s="1361"/>
      <c r="M69" s="1361"/>
      <c r="N69" s="1361"/>
      <c r="O69" s="1361"/>
      <c r="P69" s="1361"/>
      <c r="Q69" s="1361"/>
      <c r="R69" s="1361"/>
      <c r="S69" s="1361"/>
      <c r="T69" s="1361"/>
      <c r="U69" s="1361"/>
      <c r="V69" s="1361"/>
      <c r="W69" s="1361"/>
      <c r="X69" s="1361"/>
      <c r="Y69" s="1361"/>
      <c r="Z69" s="1361"/>
      <c r="AA69" s="1361"/>
      <c r="AB69" s="1361"/>
    </row>
  </sheetData>
  <mergeCells count="122">
    <mergeCell ref="C69:AB69"/>
    <mergeCell ref="X61:AB61"/>
    <mergeCell ref="C63:AB63"/>
    <mergeCell ref="C64:AB64"/>
    <mergeCell ref="C66:AB66"/>
    <mergeCell ref="C67:AB67"/>
    <mergeCell ref="C68:AB68"/>
    <mergeCell ref="B59:B61"/>
    <mergeCell ref="D59:H59"/>
    <mergeCell ref="I59:M59"/>
    <mergeCell ref="N59:R59"/>
    <mergeCell ref="S59:W59"/>
    <mergeCell ref="X59:AB59"/>
    <mergeCell ref="D61:H61"/>
    <mergeCell ref="I61:M61"/>
    <mergeCell ref="N61:R61"/>
    <mergeCell ref="S61:W61"/>
    <mergeCell ref="X57:AB57"/>
    <mergeCell ref="D58:H58"/>
    <mergeCell ref="I58:M58"/>
    <mergeCell ref="N58:R58"/>
    <mergeCell ref="S58:W58"/>
    <mergeCell ref="X58:AB58"/>
    <mergeCell ref="B56:B58"/>
    <mergeCell ref="D56:H56"/>
    <mergeCell ref="I56:M56"/>
    <mergeCell ref="N56:R56"/>
    <mergeCell ref="S56:W56"/>
    <mergeCell ref="X56:AB56"/>
    <mergeCell ref="D57:H57"/>
    <mergeCell ref="I57:M57"/>
    <mergeCell ref="N57:R57"/>
    <mergeCell ref="S57:W57"/>
    <mergeCell ref="X51:AB51"/>
    <mergeCell ref="B54:C54"/>
    <mergeCell ref="B55:C55"/>
    <mergeCell ref="D55:H55"/>
    <mergeCell ref="I55:M55"/>
    <mergeCell ref="N55:R55"/>
    <mergeCell ref="S55:W55"/>
    <mergeCell ref="X55:AB55"/>
    <mergeCell ref="B49:B51"/>
    <mergeCell ref="D49:H49"/>
    <mergeCell ref="I49:M49"/>
    <mergeCell ref="N49:R49"/>
    <mergeCell ref="S49:W49"/>
    <mergeCell ref="X49:AB49"/>
    <mergeCell ref="D51:H51"/>
    <mergeCell ref="I51:M51"/>
    <mergeCell ref="N51:R51"/>
    <mergeCell ref="S51:W51"/>
    <mergeCell ref="B46:B48"/>
    <mergeCell ref="D46:H46"/>
    <mergeCell ref="I46:M46"/>
    <mergeCell ref="N46:R46"/>
    <mergeCell ref="S46:W46"/>
    <mergeCell ref="X46:AB46"/>
    <mergeCell ref="D47:H47"/>
    <mergeCell ref="I47:M47"/>
    <mergeCell ref="N47:R47"/>
    <mergeCell ref="S47:W47"/>
    <mergeCell ref="X47:AB47"/>
    <mergeCell ref="D48:H48"/>
    <mergeCell ref="I48:M48"/>
    <mergeCell ref="N48:R48"/>
    <mergeCell ref="S48:W48"/>
    <mergeCell ref="X48:AB48"/>
    <mergeCell ref="B36:B38"/>
    <mergeCell ref="B39:B41"/>
    <mergeCell ref="B44:C44"/>
    <mergeCell ref="B45:C45"/>
    <mergeCell ref="D45:H45"/>
    <mergeCell ref="I45:M45"/>
    <mergeCell ref="X24:AB24"/>
    <mergeCell ref="B26:B28"/>
    <mergeCell ref="B29:B31"/>
    <mergeCell ref="B33:C33"/>
    <mergeCell ref="B34:C35"/>
    <mergeCell ref="D34:H34"/>
    <mergeCell ref="I34:M34"/>
    <mergeCell ref="N34:R34"/>
    <mergeCell ref="S34:W34"/>
    <mergeCell ref="X34:AB34"/>
    <mergeCell ref="N45:R45"/>
    <mergeCell ref="S45:W45"/>
    <mergeCell ref="X45:AB45"/>
    <mergeCell ref="B23:C23"/>
    <mergeCell ref="B24:C25"/>
    <mergeCell ref="D24:H24"/>
    <mergeCell ref="I24:M24"/>
    <mergeCell ref="N24:R24"/>
    <mergeCell ref="S24:W24"/>
    <mergeCell ref="I14:M14"/>
    <mergeCell ref="N14:R14"/>
    <mergeCell ref="S14:W14"/>
    <mergeCell ref="X14:AB14"/>
    <mergeCell ref="B16:B18"/>
    <mergeCell ref="B19:B21"/>
    <mergeCell ref="B9:B11"/>
    <mergeCell ref="D9:E9"/>
    <mergeCell ref="D10:E10"/>
    <mergeCell ref="D11:E11"/>
    <mergeCell ref="B13:C13"/>
    <mergeCell ref="B14:C15"/>
    <mergeCell ref="D14:H14"/>
    <mergeCell ref="N5:O5"/>
    <mergeCell ref="S5:T5"/>
    <mergeCell ref="X5:Y5"/>
    <mergeCell ref="B6:B8"/>
    <mergeCell ref="D6:E6"/>
    <mergeCell ref="D7:E7"/>
    <mergeCell ref="D8:E8"/>
    <mergeCell ref="X1:AB1"/>
    <mergeCell ref="B2:C2"/>
    <mergeCell ref="B4:C5"/>
    <mergeCell ref="D4:H4"/>
    <mergeCell ref="I4:M4"/>
    <mergeCell ref="N4:R4"/>
    <mergeCell ref="S4:W4"/>
    <mergeCell ref="X4:AB4"/>
    <mergeCell ref="D5:E5"/>
    <mergeCell ref="I5:J5"/>
  </mergeCells>
  <phoneticPr fontId="1"/>
  <printOptions horizontalCentered="1"/>
  <pageMargins left="0.51181102362204722" right="0.51181102362204722" top="0.9055118110236221" bottom="0.55118110236220474" header="0.31496062992125984" footer="0.31496062992125984"/>
  <pageSetup paperSize="8" scale="85" orientation="landscape" r:id="rId1"/>
  <rowBreaks count="1" manualBreakCount="1">
    <brk id="61" max="2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DB7B-193C-4F3D-9545-741514D64778}">
  <dimension ref="B1:H22"/>
  <sheetViews>
    <sheetView showGridLines="0" zoomScaleNormal="100" workbookViewId="0">
      <selection sqref="A1:I20"/>
    </sheetView>
  </sheetViews>
  <sheetFormatPr defaultRowHeight="13.5" x14ac:dyDescent="0.15"/>
  <cols>
    <col min="1" max="1" width="3.625" customWidth="1"/>
    <col min="2" max="2" width="4.5" customWidth="1"/>
    <col min="3" max="3" width="24.625" customWidth="1"/>
    <col min="4" max="4" width="33.375" customWidth="1"/>
    <col min="5" max="8" width="15.625" customWidth="1"/>
    <col min="9" max="9" width="3.625" customWidth="1"/>
  </cols>
  <sheetData>
    <row r="1" spans="2:8" x14ac:dyDescent="0.15">
      <c r="H1" s="115" t="s">
        <v>418</v>
      </c>
    </row>
    <row r="2" spans="2:8" ht="14.25" x14ac:dyDescent="0.15">
      <c r="B2" s="63" t="s">
        <v>518</v>
      </c>
      <c r="C2" s="63"/>
      <c r="D2" s="208"/>
      <c r="E2" s="208"/>
      <c r="F2" s="208"/>
      <c r="G2" s="208"/>
      <c r="H2" s="208"/>
    </row>
    <row r="4" spans="2:8" ht="24.95" customHeight="1" x14ac:dyDescent="0.15">
      <c r="B4" s="1366" t="s">
        <v>201</v>
      </c>
      <c r="C4" s="1366"/>
      <c r="D4" s="1366"/>
      <c r="E4" s="1366" t="s">
        <v>425</v>
      </c>
      <c r="F4" s="1366"/>
      <c r="G4" s="1366"/>
      <c r="H4" s="1366"/>
    </row>
    <row r="5" spans="2:8" ht="24.95" customHeight="1" x14ac:dyDescent="0.15">
      <c r="B5" s="1366"/>
      <c r="C5" s="1366"/>
      <c r="D5" s="1366"/>
      <c r="E5" s="209" t="s">
        <v>212</v>
      </c>
      <c r="F5" s="209" t="s">
        <v>426</v>
      </c>
      <c r="G5" s="209" t="s">
        <v>427</v>
      </c>
      <c r="H5" s="209" t="s">
        <v>428</v>
      </c>
    </row>
    <row r="6" spans="2:8" ht="24.95" customHeight="1" x14ac:dyDescent="0.15">
      <c r="B6" s="1367" t="s">
        <v>429</v>
      </c>
      <c r="C6" s="1367"/>
      <c r="D6" s="210" t="s">
        <v>430</v>
      </c>
      <c r="E6" s="1"/>
      <c r="F6" s="1"/>
      <c r="G6" s="1"/>
      <c r="H6" s="1"/>
    </row>
    <row r="7" spans="2:8" ht="24.95" customHeight="1" x14ac:dyDescent="0.15">
      <c r="B7" s="1367"/>
      <c r="C7" s="1367"/>
      <c r="D7" s="1" t="s">
        <v>430</v>
      </c>
      <c r="E7" s="1"/>
      <c r="F7" s="1"/>
      <c r="G7" s="1"/>
      <c r="H7" s="1"/>
    </row>
    <row r="8" spans="2:8" ht="24.95" customHeight="1" x14ac:dyDescent="0.15">
      <c r="B8" s="1367"/>
      <c r="C8" s="1367"/>
      <c r="D8" s="1" t="s">
        <v>430</v>
      </c>
      <c r="E8" s="1"/>
      <c r="F8" s="1"/>
      <c r="G8" s="1"/>
      <c r="H8" s="1"/>
    </row>
    <row r="9" spans="2:8" ht="24.95" customHeight="1" x14ac:dyDescent="0.15">
      <c r="B9" s="1367" t="s">
        <v>431</v>
      </c>
      <c r="C9" s="1367"/>
      <c r="D9" s="1" t="s">
        <v>430</v>
      </c>
      <c r="E9" s="1"/>
      <c r="F9" s="1"/>
      <c r="G9" s="1"/>
      <c r="H9" s="1"/>
    </row>
    <row r="10" spans="2:8" ht="24.95" customHeight="1" x14ac:dyDescent="0.15">
      <c r="B10" s="1367"/>
      <c r="C10" s="1367"/>
      <c r="D10" s="1" t="s">
        <v>430</v>
      </c>
      <c r="E10" s="1"/>
      <c r="F10" s="1"/>
      <c r="G10" s="1"/>
      <c r="H10" s="1"/>
    </row>
    <row r="11" spans="2:8" ht="24.95" customHeight="1" x14ac:dyDescent="0.15">
      <c r="B11" s="1367"/>
      <c r="C11" s="1367"/>
      <c r="D11" s="1" t="s">
        <v>430</v>
      </c>
      <c r="E11" s="1"/>
      <c r="F11" s="1"/>
      <c r="G11" s="1"/>
      <c r="H11" s="1"/>
    </row>
    <row r="12" spans="2:8" ht="24.95" customHeight="1" x14ac:dyDescent="0.15">
      <c r="B12" s="1367" t="s">
        <v>431</v>
      </c>
      <c r="C12" s="1367"/>
      <c r="D12" s="1" t="s">
        <v>430</v>
      </c>
      <c r="E12" s="1"/>
      <c r="F12" s="1"/>
      <c r="G12" s="1"/>
      <c r="H12" s="1"/>
    </row>
    <row r="13" spans="2:8" ht="24.95" customHeight="1" x14ac:dyDescent="0.15">
      <c r="B13" s="1367"/>
      <c r="C13" s="1367"/>
      <c r="D13" s="1" t="s">
        <v>430</v>
      </c>
      <c r="E13" s="1"/>
      <c r="F13" s="1"/>
      <c r="G13" s="1"/>
      <c r="H13" s="1"/>
    </row>
    <row r="14" spans="2:8" ht="24.95" customHeight="1" x14ac:dyDescent="0.15">
      <c r="B14" s="1367"/>
      <c r="C14" s="1367"/>
      <c r="D14" s="1" t="s">
        <v>430</v>
      </c>
      <c r="E14" s="1"/>
      <c r="F14" s="1"/>
      <c r="G14" s="1"/>
      <c r="H14" s="1"/>
    </row>
    <row r="16" spans="2:8" s="211" customFormat="1" x14ac:dyDescent="0.15">
      <c r="B16" t="s">
        <v>191</v>
      </c>
      <c r="C16"/>
      <c r="D16"/>
      <c r="E16"/>
      <c r="F16"/>
      <c r="G16"/>
      <c r="H16"/>
    </row>
    <row r="17" spans="2:8" s="211" customFormat="1" x14ac:dyDescent="0.15">
      <c r="B17">
        <v>1</v>
      </c>
      <c r="C17" s="1363" t="s">
        <v>519</v>
      </c>
      <c r="D17" s="1363"/>
      <c r="E17" s="1363"/>
      <c r="F17" s="1363"/>
      <c r="G17" s="1363"/>
      <c r="H17" s="1363"/>
    </row>
    <row r="18" spans="2:8" s="211" customFormat="1" x14ac:dyDescent="0.15">
      <c r="B18"/>
      <c r="C18" s="242" t="s">
        <v>520</v>
      </c>
      <c r="D18" s="241"/>
      <c r="E18" s="241"/>
      <c r="F18" s="241"/>
      <c r="G18" s="241"/>
      <c r="H18" s="241"/>
    </row>
    <row r="19" spans="2:8" s="211" customFormat="1" x14ac:dyDescent="0.15">
      <c r="B19">
        <v>2</v>
      </c>
      <c r="C19" s="1363" t="s">
        <v>432</v>
      </c>
      <c r="D19" s="1363"/>
      <c r="E19" s="1363"/>
      <c r="F19" s="1363"/>
      <c r="G19" s="1363"/>
      <c r="H19" s="1363"/>
    </row>
    <row r="20" spans="2:8" ht="11.25" customHeight="1" x14ac:dyDescent="0.15">
      <c r="C20" s="1364"/>
      <c r="D20" s="1364"/>
      <c r="E20" s="1364"/>
      <c r="F20" s="1364"/>
      <c r="G20" s="1364"/>
      <c r="H20" s="1364"/>
    </row>
    <row r="21" spans="2:8" x14ac:dyDescent="0.15">
      <c r="C21" s="1365"/>
      <c r="D21" s="1365"/>
      <c r="E21" s="1365"/>
      <c r="F21" s="1365"/>
      <c r="G21" s="1365"/>
      <c r="H21" s="1365"/>
    </row>
    <row r="22" spans="2:8" x14ac:dyDescent="0.15">
      <c r="C22" s="1365"/>
      <c r="D22" s="1365"/>
      <c r="E22" s="1365"/>
      <c r="F22" s="1365"/>
      <c r="G22" s="1365"/>
      <c r="H22" s="1365"/>
    </row>
  </sheetData>
  <mergeCells count="10">
    <mergeCell ref="C19:H19"/>
    <mergeCell ref="C20:H20"/>
    <mergeCell ref="C21:H21"/>
    <mergeCell ref="C22:H22"/>
    <mergeCell ref="B4:D5"/>
    <mergeCell ref="E4:H4"/>
    <mergeCell ref="B6:C8"/>
    <mergeCell ref="B9:C11"/>
    <mergeCell ref="B12:C14"/>
    <mergeCell ref="C17:H17"/>
  </mergeCells>
  <phoneticPr fontId="1"/>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C6FED-854B-4972-B3FE-AFE894456167}">
  <dimension ref="A1:S76"/>
  <sheetViews>
    <sheetView showGridLines="0" topLeftCell="A41" zoomScaleNormal="100" workbookViewId="0">
      <selection sqref="A1:S74"/>
    </sheetView>
  </sheetViews>
  <sheetFormatPr defaultColWidth="8" defaultRowHeight="12.75" x14ac:dyDescent="0.2"/>
  <cols>
    <col min="1" max="1" width="2.625" style="40" customWidth="1"/>
    <col min="2" max="2" width="6.75" style="40" customWidth="1"/>
    <col min="3" max="3" width="10.125" style="40" customWidth="1"/>
    <col min="4" max="4" width="14" style="40" customWidth="1"/>
    <col min="5" max="18" width="6.75" style="40" customWidth="1"/>
    <col min="19" max="19" width="2.625" style="40" customWidth="1"/>
    <col min="20" max="16384" width="8" style="40"/>
  </cols>
  <sheetData>
    <row r="1" spans="1:19" ht="22.5" customHeight="1" x14ac:dyDescent="0.2">
      <c r="B1" s="41"/>
      <c r="R1" s="115" t="s">
        <v>433</v>
      </c>
    </row>
    <row r="2" spans="1:19" ht="15" customHeight="1" x14ac:dyDescent="0.25">
      <c r="A2" s="42"/>
      <c r="B2" s="63" t="s">
        <v>599</v>
      </c>
    </row>
    <row r="3" spans="1:19" ht="15" customHeight="1" x14ac:dyDescent="0.2">
      <c r="A3" s="43"/>
      <c r="B3" s="43"/>
      <c r="C3" s="43"/>
      <c r="D3" s="43"/>
      <c r="E3" s="43"/>
      <c r="F3" s="43"/>
      <c r="G3" s="43"/>
      <c r="H3" s="43"/>
      <c r="I3" s="43"/>
      <c r="J3" s="43"/>
      <c r="K3" s="43"/>
      <c r="L3" s="43"/>
      <c r="M3" s="43"/>
      <c r="N3" s="43"/>
      <c r="O3" s="43"/>
      <c r="P3" s="43"/>
      <c r="Q3" s="43"/>
      <c r="R3" s="43"/>
      <c r="S3" s="43"/>
    </row>
    <row r="4" spans="1:19" ht="15" customHeight="1" x14ac:dyDescent="0.2">
      <c r="A4" s="43"/>
      <c r="B4" s="43" t="s">
        <v>243</v>
      </c>
      <c r="C4" s="43"/>
      <c r="D4" s="43"/>
      <c r="E4" s="43"/>
      <c r="F4" s="43"/>
      <c r="G4" s="43"/>
      <c r="H4" s="43"/>
      <c r="I4" s="43"/>
      <c r="J4" s="43"/>
      <c r="K4" s="43"/>
      <c r="L4" s="43"/>
      <c r="M4" s="44"/>
      <c r="N4" s="43"/>
      <c r="O4" s="43"/>
      <c r="P4" s="43"/>
      <c r="Q4" s="43"/>
      <c r="R4" s="43"/>
      <c r="S4" s="43"/>
    </row>
    <row r="5" spans="1:19" ht="26.25" customHeight="1" x14ac:dyDescent="0.2">
      <c r="A5" s="43"/>
      <c r="B5" s="1370" t="s">
        <v>236</v>
      </c>
      <c r="C5" s="1370" t="s">
        <v>237</v>
      </c>
      <c r="D5" s="1371" t="s">
        <v>600</v>
      </c>
      <c r="E5" s="1373" t="s">
        <v>244</v>
      </c>
      <c r="F5" s="1374"/>
      <c r="G5" s="1373" t="s">
        <v>245</v>
      </c>
      <c r="H5" s="1374"/>
      <c r="I5" s="1373" t="s">
        <v>246</v>
      </c>
      <c r="J5" s="1374"/>
      <c r="K5" s="1373" t="s">
        <v>247</v>
      </c>
      <c r="L5" s="1375"/>
      <c r="M5" s="1373" t="s">
        <v>248</v>
      </c>
      <c r="N5" s="1374"/>
      <c r="O5" s="1373" t="s">
        <v>249</v>
      </c>
      <c r="P5" s="1374"/>
      <c r="Q5" s="1373" t="s">
        <v>250</v>
      </c>
      <c r="R5" s="1375"/>
      <c r="S5" s="43"/>
    </row>
    <row r="6" spans="1:19" ht="14.25" x14ac:dyDescent="0.2">
      <c r="A6" s="43"/>
      <c r="B6" s="1330"/>
      <c r="C6" s="1330"/>
      <c r="D6" s="1372"/>
      <c r="E6" s="157" t="s">
        <v>251</v>
      </c>
      <c r="F6" s="157" t="s">
        <v>238</v>
      </c>
      <c r="G6" s="157" t="s">
        <v>251</v>
      </c>
      <c r="H6" s="157" t="s">
        <v>239</v>
      </c>
      <c r="I6" s="157" t="s">
        <v>251</v>
      </c>
      <c r="J6" s="157" t="s">
        <v>239</v>
      </c>
      <c r="K6" s="157" t="s">
        <v>251</v>
      </c>
      <c r="L6" s="157" t="s">
        <v>239</v>
      </c>
      <c r="M6" s="157" t="s">
        <v>251</v>
      </c>
      <c r="N6" s="157" t="s">
        <v>239</v>
      </c>
      <c r="O6" s="157" t="s">
        <v>251</v>
      </c>
      <c r="P6" s="157" t="s">
        <v>239</v>
      </c>
      <c r="Q6" s="157" t="s">
        <v>251</v>
      </c>
      <c r="R6" s="157" t="s">
        <v>239</v>
      </c>
      <c r="S6" s="43"/>
    </row>
    <row r="7" spans="1:19" ht="14.25" x14ac:dyDescent="0.2">
      <c r="A7" s="43"/>
      <c r="B7" s="1376" t="s">
        <v>240</v>
      </c>
      <c r="C7" s="159" t="s">
        <v>180</v>
      </c>
      <c r="D7" s="45"/>
      <c r="E7" s="45"/>
      <c r="F7" s="45"/>
      <c r="G7" s="45"/>
      <c r="H7" s="45"/>
      <c r="I7" s="45"/>
      <c r="J7" s="45"/>
      <c r="K7" s="45"/>
      <c r="L7" s="45"/>
      <c r="M7" s="45"/>
      <c r="N7" s="45"/>
      <c r="O7" s="45"/>
      <c r="P7" s="45"/>
      <c r="Q7" s="45"/>
      <c r="R7" s="45"/>
      <c r="S7" s="43"/>
    </row>
    <row r="8" spans="1:19" ht="14.25" x14ac:dyDescent="0.2">
      <c r="A8" s="43"/>
      <c r="B8" s="1377"/>
      <c r="C8" s="159" t="s">
        <v>180</v>
      </c>
      <c r="D8" s="45"/>
      <c r="E8" s="45"/>
      <c r="F8" s="45"/>
      <c r="G8" s="45"/>
      <c r="H8" s="45"/>
      <c r="I8" s="45"/>
      <c r="J8" s="45"/>
      <c r="K8" s="45"/>
      <c r="L8" s="45"/>
      <c r="M8" s="45"/>
      <c r="N8" s="45"/>
      <c r="O8" s="45"/>
      <c r="P8" s="45"/>
      <c r="Q8" s="45"/>
      <c r="R8" s="45"/>
      <c r="S8" s="43"/>
    </row>
    <row r="9" spans="1:19" ht="12.75" customHeight="1" x14ac:dyDescent="0.2">
      <c r="A9" s="43"/>
      <c r="B9" s="1377"/>
      <c r="C9" s="157" t="s">
        <v>180</v>
      </c>
      <c r="D9" s="45"/>
      <c r="E9" s="45"/>
      <c r="F9" s="45"/>
      <c r="G9" s="45"/>
      <c r="H9" s="45"/>
      <c r="I9" s="45"/>
      <c r="J9" s="45"/>
      <c r="K9" s="45"/>
      <c r="L9" s="45"/>
      <c r="M9" s="45"/>
      <c r="N9" s="45"/>
      <c r="O9" s="45"/>
      <c r="P9" s="45"/>
      <c r="Q9" s="45"/>
      <c r="R9" s="45"/>
      <c r="S9" s="43"/>
    </row>
    <row r="10" spans="1:19" ht="14.25" x14ac:dyDescent="0.2">
      <c r="A10" s="43"/>
      <c r="B10" s="1377"/>
      <c r="C10" s="159" t="s">
        <v>180</v>
      </c>
      <c r="D10" s="45"/>
      <c r="E10" s="45"/>
      <c r="F10" s="45"/>
      <c r="G10" s="45"/>
      <c r="H10" s="45"/>
      <c r="I10" s="45"/>
      <c r="J10" s="45"/>
      <c r="K10" s="45"/>
      <c r="L10" s="45"/>
      <c r="M10" s="45"/>
      <c r="N10" s="45"/>
      <c r="O10" s="45"/>
      <c r="P10" s="45"/>
      <c r="Q10" s="45"/>
      <c r="R10" s="45"/>
      <c r="S10" s="43"/>
    </row>
    <row r="11" spans="1:19" ht="14.25" x14ac:dyDescent="0.2">
      <c r="A11" s="43"/>
      <c r="B11" s="1368" t="s">
        <v>241</v>
      </c>
      <c r="C11" s="1369"/>
      <c r="D11" s="45"/>
      <c r="E11" s="45"/>
      <c r="F11" s="45"/>
      <c r="G11" s="45"/>
      <c r="H11" s="45"/>
      <c r="I11" s="45"/>
      <c r="J11" s="45"/>
      <c r="K11" s="45"/>
      <c r="L11" s="45"/>
      <c r="M11" s="45"/>
      <c r="N11" s="45"/>
      <c r="O11" s="45"/>
      <c r="P11" s="45"/>
      <c r="Q11" s="45"/>
      <c r="R11" s="45"/>
      <c r="S11" s="43"/>
    </row>
    <row r="12" spans="1:19" ht="14.25" x14ac:dyDescent="0.2">
      <c r="A12" s="43"/>
      <c r="B12" s="1376" t="s">
        <v>240</v>
      </c>
      <c r="C12" s="159" t="s">
        <v>180</v>
      </c>
      <c r="D12" s="45"/>
      <c r="E12" s="45"/>
      <c r="F12" s="45"/>
      <c r="G12" s="45"/>
      <c r="H12" s="45"/>
      <c r="I12" s="45"/>
      <c r="J12" s="45"/>
      <c r="K12" s="45"/>
      <c r="L12" s="45"/>
      <c r="M12" s="45"/>
      <c r="N12" s="45"/>
      <c r="O12" s="45"/>
      <c r="P12" s="45"/>
      <c r="Q12" s="45"/>
      <c r="R12" s="45"/>
      <c r="S12" s="43"/>
    </row>
    <row r="13" spans="1:19" ht="14.25" x14ac:dyDescent="0.2">
      <c r="A13" s="43"/>
      <c r="B13" s="1377"/>
      <c r="C13" s="159" t="s">
        <v>180</v>
      </c>
      <c r="D13" s="45"/>
      <c r="E13" s="45"/>
      <c r="F13" s="45"/>
      <c r="G13" s="45"/>
      <c r="H13" s="45"/>
      <c r="I13" s="45"/>
      <c r="J13" s="45"/>
      <c r="K13" s="45"/>
      <c r="L13" s="45"/>
      <c r="M13" s="45"/>
      <c r="N13" s="45"/>
      <c r="O13" s="45"/>
      <c r="P13" s="45"/>
      <c r="Q13" s="45"/>
      <c r="R13" s="45"/>
      <c r="S13" s="43"/>
    </row>
    <row r="14" spans="1:19" ht="14.25" x14ac:dyDescent="0.2">
      <c r="A14" s="43"/>
      <c r="B14" s="1377"/>
      <c r="C14" s="159" t="s">
        <v>180</v>
      </c>
      <c r="D14" s="45"/>
      <c r="E14" s="45"/>
      <c r="F14" s="45"/>
      <c r="G14" s="45"/>
      <c r="H14" s="45"/>
      <c r="I14" s="45"/>
      <c r="J14" s="45"/>
      <c r="K14" s="45"/>
      <c r="L14" s="45"/>
      <c r="M14" s="45"/>
      <c r="N14" s="45"/>
      <c r="O14" s="45"/>
      <c r="P14" s="45"/>
      <c r="Q14" s="45"/>
      <c r="R14" s="45"/>
      <c r="S14" s="43"/>
    </row>
    <row r="15" spans="1:19" ht="14.25" x14ac:dyDescent="0.2">
      <c r="A15" s="43"/>
      <c r="B15" s="1377"/>
      <c r="C15" s="159" t="s">
        <v>180</v>
      </c>
      <c r="D15" s="45"/>
      <c r="E15" s="45"/>
      <c r="F15" s="45"/>
      <c r="G15" s="45"/>
      <c r="H15" s="45"/>
      <c r="I15" s="45"/>
      <c r="J15" s="45"/>
      <c r="K15" s="45"/>
      <c r="L15" s="45"/>
      <c r="M15" s="45"/>
      <c r="N15" s="45"/>
      <c r="O15" s="45"/>
      <c r="P15" s="45"/>
      <c r="Q15" s="45"/>
      <c r="R15" s="45"/>
      <c r="S15" s="43"/>
    </row>
    <row r="16" spans="1:19" ht="14.25" x14ac:dyDescent="0.2">
      <c r="A16" s="43"/>
      <c r="B16" s="1368" t="s">
        <v>241</v>
      </c>
      <c r="C16" s="1369"/>
      <c r="D16" s="45"/>
      <c r="E16" s="45"/>
      <c r="F16" s="45"/>
      <c r="G16" s="45"/>
      <c r="H16" s="45"/>
      <c r="I16" s="45"/>
      <c r="J16" s="45"/>
      <c r="K16" s="45"/>
      <c r="L16" s="45"/>
      <c r="M16" s="45"/>
      <c r="N16" s="45"/>
      <c r="O16" s="45"/>
      <c r="P16" s="45"/>
      <c r="Q16" s="45"/>
      <c r="R16" s="45"/>
      <c r="S16" s="43"/>
    </row>
    <row r="17" spans="1:19" ht="14.25" x14ac:dyDescent="0.2">
      <c r="A17" s="43"/>
      <c r="B17" s="1373" t="s">
        <v>242</v>
      </c>
      <c r="C17" s="1374"/>
      <c r="D17" s="46"/>
      <c r="E17" s="46"/>
      <c r="F17" s="46"/>
      <c r="G17" s="45"/>
      <c r="H17" s="45"/>
      <c r="I17" s="45"/>
      <c r="J17" s="45"/>
      <c r="K17" s="45"/>
      <c r="L17" s="45"/>
      <c r="M17" s="45"/>
      <c r="N17" s="45"/>
      <c r="O17" s="45"/>
      <c r="P17" s="45"/>
      <c r="Q17" s="45"/>
      <c r="R17" s="45"/>
      <c r="S17" s="43"/>
    </row>
    <row r="18" spans="1:19" ht="15" customHeight="1" x14ac:dyDescent="0.2">
      <c r="A18" s="43"/>
      <c r="B18" s="43"/>
      <c r="C18" s="43"/>
      <c r="D18" s="43"/>
      <c r="E18" s="43"/>
      <c r="F18" s="43"/>
      <c r="G18" s="43"/>
      <c r="H18" s="43"/>
      <c r="I18" s="43"/>
      <c r="J18" s="47"/>
      <c r="K18" s="43"/>
      <c r="L18" s="43"/>
      <c r="M18" s="43"/>
      <c r="N18" s="43"/>
      <c r="O18" s="43"/>
      <c r="P18" s="43"/>
      <c r="Q18" s="43"/>
      <c r="R18" s="43"/>
      <c r="S18" s="43"/>
    </row>
    <row r="19" spans="1:19" ht="15" customHeight="1" x14ac:dyDescent="0.2">
      <c r="A19" s="43"/>
      <c r="B19" s="43" t="s">
        <v>252</v>
      </c>
      <c r="C19" s="43"/>
      <c r="D19" s="43"/>
      <c r="E19" s="43"/>
      <c r="F19" s="43"/>
      <c r="G19" s="43"/>
      <c r="H19" s="43"/>
      <c r="I19" s="43"/>
      <c r="J19" s="43"/>
      <c r="K19" s="43"/>
      <c r="L19" s="43"/>
      <c r="M19" s="43"/>
      <c r="N19" s="43"/>
      <c r="O19" s="43"/>
      <c r="P19" s="43"/>
      <c r="Q19" s="43"/>
      <c r="R19" s="43"/>
      <c r="S19" s="43"/>
    </row>
    <row r="20" spans="1:19" ht="26.25" customHeight="1" x14ac:dyDescent="0.2">
      <c r="A20" s="43"/>
      <c r="B20" s="1370" t="s">
        <v>236</v>
      </c>
      <c r="C20" s="1370" t="s">
        <v>237</v>
      </c>
      <c r="D20" s="1371" t="s">
        <v>600</v>
      </c>
      <c r="E20" s="1373" t="s">
        <v>244</v>
      </c>
      <c r="F20" s="1374"/>
      <c r="G20" s="1373" t="s">
        <v>245</v>
      </c>
      <c r="H20" s="1374"/>
      <c r="I20" s="1373" t="s">
        <v>246</v>
      </c>
      <c r="J20" s="1374"/>
      <c r="K20" s="1373" t="s">
        <v>247</v>
      </c>
      <c r="L20" s="1375"/>
      <c r="M20" s="1373" t="s">
        <v>248</v>
      </c>
      <c r="N20" s="1374"/>
      <c r="O20" s="1373" t="s">
        <v>249</v>
      </c>
      <c r="P20" s="1374"/>
      <c r="Q20" s="1373" t="s">
        <v>250</v>
      </c>
      <c r="R20" s="1375"/>
      <c r="S20" s="43"/>
    </row>
    <row r="21" spans="1:19" ht="12.75" customHeight="1" x14ac:dyDescent="0.2">
      <c r="A21" s="43"/>
      <c r="B21" s="1330"/>
      <c r="C21" s="1330"/>
      <c r="D21" s="1372"/>
      <c r="E21" s="157" t="s">
        <v>251</v>
      </c>
      <c r="F21" s="157" t="s">
        <v>238</v>
      </c>
      <c r="G21" s="157" t="s">
        <v>251</v>
      </c>
      <c r="H21" s="157" t="s">
        <v>239</v>
      </c>
      <c r="I21" s="157" t="s">
        <v>251</v>
      </c>
      <c r="J21" s="157" t="s">
        <v>239</v>
      </c>
      <c r="K21" s="157" t="s">
        <v>251</v>
      </c>
      <c r="L21" s="157" t="s">
        <v>239</v>
      </c>
      <c r="M21" s="157" t="s">
        <v>251</v>
      </c>
      <c r="N21" s="157" t="s">
        <v>239</v>
      </c>
      <c r="O21" s="157" t="s">
        <v>251</v>
      </c>
      <c r="P21" s="157" t="s">
        <v>239</v>
      </c>
      <c r="Q21" s="157" t="s">
        <v>251</v>
      </c>
      <c r="R21" s="157" t="s">
        <v>239</v>
      </c>
      <c r="S21" s="43"/>
    </row>
    <row r="22" spans="1:19" ht="14.25" x14ac:dyDescent="0.2">
      <c r="A22" s="43"/>
      <c r="B22" s="1376" t="s">
        <v>240</v>
      </c>
      <c r="C22" s="159" t="s">
        <v>180</v>
      </c>
      <c r="D22" s="45"/>
      <c r="E22" s="45"/>
      <c r="F22" s="45"/>
      <c r="G22" s="45"/>
      <c r="H22" s="45"/>
      <c r="I22" s="45"/>
      <c r="J22" s="45"/>
      <c r="K22" s="45"/>
      <c r="L22" s="45"/>
      <c r="M22" s="45"/>
      <c r="N22" s="45"/>
      <c r="O22" s="45"/>
      <c r="P22" s="45"/>
      <c r="Q22" s="45"/>
      <c r="R22" s="45"/>
      <c r="S22" s="43"/>
    </row>
    <row r="23" spans="1:19" ht="14.25" x14ac:dyDescent="0.2">
      <c r="A23" s="43"/>
      <c r="B23" s="1377"/>
      <c r="C23" s="159" t="s">
        <v>180</v>
      </c>
      <c r="D23" s="45"/>
      <c r="E23" s="45"/>
      <c r="F23" s="45"/>
      <c r="G23" s="45"/>
      <c r="H23" s="45"/>
      <c r="I23" s="45"/>
      <c r="J23" s="45"/>
      <c r="K23" s="45"/>
      <c r="L23" s="45"/>
      <c r="M23" s="45"/>
      <c r="N23" s="45"/>
      <c r="O23" s="45"/>
      <c r="P23" s="45"/>
      <c r="Q23" s="45"/>
      <c r="R23" s="45"/>
      <c r="S23" s="43"/>
    </row>
    <row r="24" spans="1:19" ht="14.25" x14ac:dyDescent="0.2">
      <c r="A24" s="43"/>
      <c r="B24" s="1377"/>
      <c r="C24" s="159" t="s">
        <v>180</v>
      </c>
      <c r="D24" s="45"/>
      <c r="E24" s="45"/>
      <c r="F24" s="45"/>
      <c r="G24" s="45"/>
      <c r="H24" s="45"/>
      <c r="I24" s="45"/>
      <c r="J24" s="45"/>
      <c r="K24" s="45"/>
      <c r="L24" s="45"/>
      <c r="M24" s="45"/>
      <c r="N24" s="45"/>
      <c r="O24" s="45"/>
      <c r="P24" s="45"/>
      <c r="Q24" s="45"/>
      <c r="R24" s="45"/>
      <c r="S24" s="43"/>
    </row>
    <row r="25" spans="1:19" ht="14.25" x14ac:dyDescent="0.2">
      <c r="A25" s="43"/>
      <c r="B25" s="1377"/>
      <c r="C25" s="159" t="s">
        <v>180</v>
      </c>
      <c r="D25" s="45"/>
      <c r="E25" s="45"/>
      <c r="F25" s="45"/>
      <c r="G25" s="45"/>
      <c r="H25" s="45"/>
      <c r="I25" s="45"/>
      <c r="J25" s="45"/>
      <c r="K25" s="45"/>
      <c r="L25" s="45"/>
      <c r="M25" s="45"/>
      <c r="N25" s="45"/>
      <c r="O25" s="45"/>
      <c r="P25" s="45"/>
      <c r="Q25" s="45"/>
      <c r="R25" s="45"/>
      <c r="S25" s="43"/>
    </row>
    <row r="26" spans="1:19" ht="14.25" x14ac:dyDescent="0.2">
      <c r="A26" s="43"/>
      <c r="B26" s="1368" t="s">
        <v>241</v>
      </c>
      <c r="C26" s="1369"/>
      <c r="D26" s="45"/>
      <c r="E26" s="45"/>
      <c r="F26" s="45"/>
      <c r="G26" s="45"/>
      <c r="H26" s="45"/>
      <c r="I26" s="45"/>
      <c r="J26" s="45"/>
      <c r="K26" s="45"/>
      <c r="L26" s="45"/>
      <c r="M26" s="45"/>
      <c r="N26" s="45"/>
      <c r="O26" s="45"/>
      <c r="P26" s="45"/>
      <c r="Q26" s="45"/>
      <c r="R26" s="45"/>
      <c r="S26" s="43"/>
    </row>
    <row r="27" spans="1:19" ht="14.25" x14ac:dyDescent="0.2">
      <c r="A27" s="43"/>
      <c r="B27" s="1376" t="s">
        <v>240</v>
      </c>
      <c r="C27" s="159" t="s">
        <v>180</v>
      </c>
      <c r="D27" s="45"/>
      <c r="E27" s="45"/>
      <c r="F27" s="45"/>
      <c r="G27" s="45"/>
      <c r="H27" s="45"/>
      <c r="I27" s="45"/>
      <c r="J27" s="45"/>
      <c r="K27" s="45"/>
      <c r="L27" s="45"/>
      <c r="M27" s="45"/>
      <c r="N27" s="45"/>
      <c r="O27" s="45"/>
      <c r="P27" s="45"/>
      <c r="Q27" s="45"/>
      <c r="R27" s="45"/>
      <c r="S27" s="43"/>
    </row>
    <row r="28" spans="1:19" ht="14.25" x14ac:dyDescent="0.2">
      <c r="A28" s="43"/>
      <c r="B28" s="1377"/>
      <c r="C28" s="159" t="s">
        <v>180</v>
      </c>
      <c r="D28" s="45"/>
      <c r="E28" s="45"/>
      <c r="F28" s="45"/>
      <c r="G28" s="45"/>
      <c r="H28" s="45"/>
      <c r="I28" s="45"/>
      <c r="J28" s="45"/>
      <c r="K28" s="45"/>
      <c r="L28" s="45"/>
      <c r="M28" s="45"/>
      <c r="N28" s="45"/>
      <c r="O28" s="45"/>
      <c r="P28" s="45"/>
      <c r="Q28" s="45"/>
      <c r="R28" s="45"/>
      <c r="S28" s="43"/>
    </row>
    <row r="29" spans="1:19" ht="14.25" x14ac:dyDescent="0.2">
      <c r="A29" s="43"/>
      <c r="B29" s="1377"/>
      <c r="C29" s="159" t="s">
        <v>180</v>
      </c>
      <c r="D29" s="45"/>
      <c r="E29" s="45"/>
      <c r="F29" s="45"/>
      <c r="G29" s="45"/>
      <c r="H29" s="45"/>
      <c r="I29" s="45"/>
      <c r="J29" s="45"/>
      <c r="K29" s="45"/>
      <c r="L29" s="45"/>
      <c r="M29" s="45"/>
      <c r="N29" s="45"/>
      <c r="O29" s="45"/>
      <c r="P29" s="45"/>
      <c r="Q29" s="45"/>
      <c r="R29" s="45"/>
      <c r="S29" s="43"/>
    </row>
    <row r="30" spans="1:19" ht="14.25" x14ac:dyDescent="0.2">
      <c r="A30" s="43"/>
      <c r="B30" s="1377"/>
      <c r="C30" s="159" t="s">
        <v>180</v>
      </c>
      <c r="D30" s="45"/>
      <c r="E30" s="45"/>
      <c r="F30" s="45"/>
      <c r="G30" s="45"/>
      <c r="H30" s="45"/>
      <c r="I30" s="45"/>
      <c r="J30" s="45"/>
      <c r="K30" s="45"/>
      <c r="L30" s="45"/>
      <c r="M30" s="45"/>
      <c r="N30" s="45"/>
      <c r="O30" s="45"/>
      <c r="P30" s="45"/>
      <c r="Q30" s="45"/>
      <c r="R30" s="45"/>
      <c r="S30" s="43"/>
    </row>
    <row r="31" spans="1:19" ht="14.25" x14ac:dyDescent="0.2">
      <c r="A31" s="43"/>
      <c r="B31" s="1368" t="s">
        <v>241</v>
      </c>
      <c r="C31" s="1369"/>
      <c r="D31" s="45"/>
      <c r="E31" s="45"/>
      <c r="F31" s="45"/>
      <c r="G31" s="45"/>
      <c r="H31" s="45"/>
      <c r="I31" s="45"/>
      <c r="J31" s="45"/>
      <c r="K31" s="45"/>
      <c r="L31" s="45"/>
      <c r="M31" s="45"/>
      <c r="N31" s="45"/>
      <c r="O31" s="45"/>
      <c r="P31" s="45"/>
      <c r="Q31" s="45"/>
      <c r="R31" s="45"/>
      <c r="S31" s="43"/>
    </row>
    <row r="32" spans="1:19" ht="14.25" x14ac:dyDescent="0.2">
      <c r="A32" s="43"/>
      <c r="B32" s="1373" t="s">
        <v>242</v>
      </c>
      <c r="C32" s="1375"/>
      <c r="D32" s="46"/>
      <c r="E32" s="46"/>
      <c r="F32" s="46"/>
      <c r="G32" s="45"/>
      <c r="H32" s="45"/>
      <c r="I32" s="45"/>
      <c r="J32" s="45"/>
      <c r="K32" s="45"/>
      <c r="L32" s="45"/>
      <c r="M32" s="45"/>
      <c r="N32" s="45"/>
      <c r="O32" s="45"/>
      <c r="P32" s="45"/>
      <c r="Q32" s="45"/>
      <c r="R32" s="45"/>
      <c r="S32" s="43"/>
    </row>
    <row r="33" spans="1:19" ht="15" customHeight="1" x14ac:dyDescent="0.2">
      <c r="A33" s="43"/>
      <c r="B33" s="48"/>
      <c r="C33" s="48"/>
      <c r="D33" s="48"/>
      <c r="E33" s="48"/>
      <c r="F33" s="48"/>
      <c r="G33" s="43"/>
      <c r="H33" s="43"/>
      <c r="I33" s="43"/>
      <c r="J33" s="43"/>
      <c r="K33" s="43"/>
      <c r="L33" s="43"/>
      <c r="M33" s="43"/>
      <c r="N33" s="43"/>
      <c r="O33" s="43"/>
      <c r="P33" s="43"/>
      <c r="Q33" s="43"/>
      <c r="R33" s="43"/>
      <c r="S33" s="43"/>
    </row>
    <row r="34" spans="1:19" ht="14.25" x14ac:dyDescent="0.2">
      <c r="A34" s="43"/>
      <c r="B34" s="43"/>
      <c r="C34" s="43"/>
      <c r="D34" s="43"/>
      <c r="E34" s="43"/>
      <c r="F34" s="43"/>
      <c r="G34" s="43"/>
      <c r="H34" s="43"/>
      <c r="I34" s="43"/>
      <c r="J34" s="43"/>
      <c r="K34" s="43"/>
      <c r="L34" s="43"/>
      <c r="M34" s="43"/>
      <c r="N34" s="43"/>
      <c r="O34" s="43"/>
      <c r="P34" s="43"/>
      <c r="Q34" s="43"/>
      <c r="R34" s="43"/>
      <c r="S34" s="43"/>
    </row>
    <row r="35" spans="1:19" ht="15" customHeight="1" x14ac:dyDescent="0.2">
      <c r="A35" s="43"/>
      <c r="B35" s="43" t="s">
        <v>253</v>
      </c>
      <c r="C35" s="43"/>
      <c r="D35" s="43"/>
      <c r="E35" s="43"/>
      <c r="F35" s="43"/>
      <c r="G35" s="43"/>
      <c r="H35" s="43"/>
      <c r="I35" s="43"/>
      <c r="J35" s="43"/>
      <c r="K35" s="43"/>
      <c r="L35" s="43"/>
      <c r="M35" s="43"/>
      <c r="N35" s="43"/>
      <c r="O35" s="43"/>
      <c r="P35" s="43"/>
      <c r="Q35" s="43"/>
      <c r="R35" s="43"/>
      <c r="S35" s="43"/>
    </row>
    <row r="36" spans="1:19" ht="26.25" customHeight="1" x14ac:dyDescent="0.2">
      <c r="A36" s="43"/>
      <c r="B36" s="1370" t="s">
        <v>236</v>
      </c>
      <c r="C36" s="1370" t="s">
        <v>237</v>
      </c>
      <c r="D36" s="1371" t="s">
        <v>600</v>
      </c>
      <c r="E36" s="1373" t="s">
        <v>244</v>
      </c>
      <c r="F36" s="1374"/>
      <c r="G36" s="1373" t="s">
        <v>245</v>
      </c>
      <c r="H36" s="1374"/>
      <c r="I36" s="1373" t="s">
        <v>246</v>
      </c>
      <c r="J36" s="1374"/>
      <c r="K36" s="1373" t="s">
        <v>247</v>
      </c>
      <c r="L36" s="1375"/>
      <c r="M36" s="1373" t="s">
        <v>248</v>
      </c>
      <c r="N36" s="1374"/>
      <c r="O36" s="1373" t="s">
        <v>249</v>
      </c>
      <c r="P36" s="1374"/>
      <c r="Q36" s="1373" t="s">
        <v>250</v>
      </c>
      <c r="R36" s="1375"/>
      <c r="S36" s="43"/>
    </row>
    <row r="37" spans="1:19" ht="12.75" customHeight="1" x14ac:dyDescent="0.2">
      <c r="A37" s="43"/>
      <c r="B37" s="1330"/>
      <c r="C37" s="1330"/>
      <c r="D37" s="1372"/>
      <c r="E37" s="157" t="s">
        <v>251</v>
      </c>
      <c r="F37" s="157" t="s">
        <v>238</v>
      </c>
      <c r="G37" s="157" t="s">
        <v>251</v>
      </c>
      <c r="H37" s="157" t="s">
        <v>239</v>
      </c>
      <c r="I37" s="157" t="s">
        <v>251</v>
      </c>
      <c r="J37" s="157" t="s">
        <v>239</v>
      </c>
      <c r="K37" s="157" t="s">
        <v>251</v>
      </c>
      <c r="L37" s="157" t="s">
        <v>239</v>
      </c>
      <c r="M37" s="157" t="s">
        <v>251</v>
      </c>
      <c r="N37" s="157" t="s">
        <v>239</v>
      </c>
      <c r="O37" s="157" t="s">
        <v>251</v>
      </c>
      <c r="P37" s="157" t="s">
        <v>239</v>
      </c>
      <c r="Q37" s="157" t="s">
        <v>251</v>
      </c>
      <c r="R37" s="157" t="s">
        <v>239</v>
      </c>
      <c r="S37" s="43"/>
    </row>
    <row r="38" spans="1:19" ht="14.25" x14ac:dyDescent="0.2">
      <c r="A38" s="43"/>
      <c r="B38" s="1376" t="s">
        <v>240</v>
      </c>
      <c r="C38" s="159" t="s">
        <v>180</v>
      </c>
      <c r="D38" s="45"/>
      <c r="E38" s="45"/>
      <c r="F38" s="49"/>
      <c r="G38" s="45"/>
      <c r="H38" s="49"/>
      <c r="I38" s="45"/>
      <c r="J38" s="49"/>
      <c r="K38" s="45"/>
      <c r="L38" s="49"/>
      <c r="M38" s="45"/>
      <c r="N38" s="49"/>
      <c r="O38" s="45"/>
      <c r="P38" s="49"/>
      <c r="Q38" s="45"/>
      <c r="R38" s="49"/>
      <c r="S38" s="43"/>
    </row>
    <row r="39" spans="1:19" ht="14.25" x14ac:dyDescent="0.2">
      <c r="A39" s="43"/>
      <c r="B39" s="1377"/>
      <c r="C39" s="159" t="s">
        <v>180</v>
      </c>
      <c r="D39" s="45"/>
      <c r="E39" s="45"/>
      <c r="F39" s="49"/>
      <c r="G39" s="45"/>
      <c r="H39" s="49"/>
      <c r="I39" s="45"/>
      <c r="J39" s="49"/>
      <c r="K39" s="45"/>
      <c r="L39" s="49"/>
      <c r="M39" s="45"/>
      <c r="N39" s="49"/>
      <c r="O39" s="45"/>
      <c r="P39" s="49"/>
      <c r="Q39" s="45"/>
      <c r="R39" s="49"/>
      <c r="S39" s="43"/>
    </row>
    <row r="40" spans="1:19" ht="14.25" x14ac:dyDescent="0.2">
      <c r="A40" s="43"/>
      <c r="B40" s="1377"/>
      <c r="C40" s="159" t="s">
        <v>180</v>
      </c>
      <c r="D40" s="45"/>
      <c r="E40" s="45"/>
      <c r="F40" s="49"/>
      <c r="G40" s="45"/>
      <c r="H40" s="49"/>
      <c r="I40" s="45"/>
      <c r="J40" s="49"/>
      <c r="K40" s="45"/>
      <c r="L40" s="49"/>
      <c r="M40" s="45"/>
      <c r="N40" s="49"/>
      <c r="O40" s="45"/>
      <c r="P40" s="49"/>
      <c r="Q40" s="45"/>
      <c r="R40" s="49"/>
      <c r="S40" s="43"/>
    </row>
    <row r="41" spans="1:19" ht="14.25" x14ac:dyDescent="0.2">
      <c r="A41" s="43"/>
      <c r="B41" s="1377"/>
      <c r="C41" s="159" t="s">
        <v>180</v>
      </c>
      <c r="D41" s="45"/>
      <c r="E41" s="45"/>
      <c r="F41" s="49"/>
      <c r="G41" s="45"/>
      <c r="H41" s="49"/>
      <c r="I41" s="45"/>
      <c r="J41" s="49"/>
      <c r="K41" s="45"/>
      <c r="L41" s="49"/>
      <c r="M41" s="45"/>
      <c r="N41" s="49"/>
      <c r="O41" s="45"/>
      <c r="P41" s="49"/>
      <c r="Q41" s="45"/>
      <c r="R41" s="49"/>
      <c r="S41" s="43"/>
    </row>
    <row r="42" spans="1:19" ht="14.25" x14ac:dyDescent="0.2">
      <c r="A42" s="43"/>
      <c r="B42" s="1368" t="s">
        <v>241</v>
      </c>
      <c r="C42" s="1369"/>
      <c r="D42" s="45"/>
      <c r="E42" s="45"/>
      <c r="F42" s="49"/>
      <c r="G42" s="45"/>
      <c r="H42" s="49"/>
      <c r="I42" s="45"/>
      <c r="J42" s="49"/>
      <c r="K42" s="45"/>
      <c r="L42" s="49"/>
      <c r="M42" s="45"/>
      <c r="N42" s="49"/>
      <c r="O42" s="45"/>
      <c r="P42" s="49"/>
      <c r="Q42" s="45"/>
      <c r="R42" s="49"/>
      <c r="S42" s="43"/>
    </row>
    <row r="43" spans="1:19" ht="14.25" x14ac:dyDescent="0.2">
      <c r="A43" s="43"/>
      <c r="B43" s="1376" t="s">
        <v>240</v>
      </c>
      <c r="C43" s="159" t="s">
        <v>180</v>
      </c>
      <c r="D43" s="45"/>
      <c r="E43" s="45"/>
      <c r="F43" s="49"/>
      <c r="G43" s="45"/>
      <c r="H43" s="49"/>
      <c r="I43" s="45"/>
      <c r="J43" s="49"/>
      <c r="K43" s="45"/>
      <c r="L43" s="49"/>
      <c r="M43" s="45"/>
      <c r="N43" s="49"/>
      <c r="O43" s="45"/>
      <c r="P43" s="49"/>
      <c r="Q43" s="45"/>
      <c r="R43" s="49"/>
      <c r="S43" s="43"/>
    </row>
    <row r="44" spans="1:19" ht="14.25" x14ac:dyDescent="0.2">
      <c r="A44" s="43"/>
      <c r="B44" s="1377"/>
      <c r="C44" s="159" t="s">
        <v>180</v>
      </c>
      <c r="D44" s="45"/>
      <c r="E44" s="45"/>
      <c r="F44" s="49"/>
      <c r="G44" s="45"/>
      <c r="H44" s="49"/>
      <c r="I44" s="45"/>
      <c r="J44" s="49"/>
      <c r="K44" s="45"/>
      <c r="L44" s="49"/>
      <c r="M44" s="45"/>
      <c r="N44" s="49"/>
      <c r="O44" s="45"/>
      <c r="P44" s="49"/>
      <c r="Q44" s="45"/>
      <c r="R44" s="49"/>
      <c r="S44" s="43"/>
    </row>
    <row r="45" spans="1:19" ht="14.25" x14ac:dyDescent="0.2">
      <c r="A45" s="43"/>
      <c r="B45" s="1377"/>
      <c r="C45" s="159" t="s">
        <v>180</v>
      </c>
      <c r="D45" s="45"/>
      <c r="E45" s="45"/>
      <c r="F45" s="49"/>
      <c r="G45" s="45"/>
      <c r="H45" s="49"/>
      <c r="I45" s="45"/>
      <c r="J45" s="49"/>
      <c r="K45" s="45"/>
      <c r="L45" s="49"/>
      <c r="M45" s="45"/>
      <c r="N45" s="49"/>
      <c r="O45" s="45"/>
      <c r="P45" s="49"/>
      <c r="Q45" s="45"/>
      <c r="R45" s="49"/>
      <c r="S45" s="43"/>
    </row>
    <row r="46" spans="1:19" ht="14.25" x14ac:dyDescent="0.2">
      <c r="A46" s="43"/>
      <c r="B46" s="1377"/>
      <c r="C46" s="159" t="s">
        <v>180</v>
      </c>
      <c r="D46" s="45"/>
      <c r="E46" s="45"/>
      <c r="F46" s="49"/>
      <c r="G46" s="45"/>
      <c r="H46" s="49"/>
      <c r="I46" s="45"/>
      <c r="J46" s="49"/>
      <c r="K46" s="45"/>
      <c r="L46" s="49"/>
      <c r="M46" s="45"/>
      <c r="N46" s="49"/>
      <c r="O46" s="45"/>
      <c r="P46" s="49"/>
      <c r="Q46" s="45"/>
      <c r="R46" s="49"/>
      <c r="S46" s="43"/>
    </row>
    <row r="47" spans="1:19" ht="14.25" x14ac:dyDescent="0.2">
      <c r="A47" s="43"/>
      <c r="B47" s="1368" t="s">
        <v>241</v>
      </c>
      <c r="C47" s="1369"/>
      <c r="D47" s="45"/>
      <c r="E47" s="45"/>
      <c r="F47" s="49"/>
      <c r="G47" s="45"/>
      <c r="H47" s="49"/>
      <c r="I47" s="45"/>
      <c r="J47" s="49"/>
      <c r="K47" s="45"/>
      <c r="L47" s="49"/>
      <c r="M47" s="45"/>
      <c r="N47" s="49"/>
      <c r="O47" s="45"/>
      <c r="P47" s="49"/>
      <c r="Q47" s="45"/>
      <c r="R47" s="49"/>
      <c r="S47" s="43"/>
    </row>
    <row r="48" spans="1:19" ht="14.25" x14ac:dyDescent="0.2">
      <c r="A48" s="43"/>
      <c r="B48" s="1373" t="s">
        <v>242</v>
      </c>
      <c r="C48" s="1375"/>
      <c r="D48" s="46"/>
      <c r="E48" s="46"/>
      <c r="F48" s="50"/>
      <c r="G48" s="45"/>
      <c r="H48" s="49"/>
      <c r="I48" s="45"/>
      <c r="J48" s="49"/>
      <c r="K48" s="45"/>
      <c r="L48" s="49"/>
      <c r="M48" s="45"/>
      <c r="N48" s="49"/>
      <c r="O48" s="45"/>
      <c r="P48" s="49"/>
      <c r="Q48" s="45"/>
      <c r="R48" s="49"/>
      <c r="S48" s="43"/>
    </row>
    <row r="49" spans="1:19" ht="15" customHeight="1" x14ac:dyDescent="0.2">
      <c r="A49" s="43"/>
      <c r="B49" s="43"/>
      <c r="C49" s="43"/>
      <c r="D49" s="43"/>
      <c r="E49" s="43"/>
      <c r="F49" s="43"/>
      <c r="G49" s="43"/>
      <c r="H49" s="43"/>
      <c r="I49" s="43"/>
      <c r="J49" s="43"/>
      <c r="K49" s="43"/>
      <c r="L49" s="43"/>
      <c r="M49" s="43"/>
      <c r="N49" s="43"/>
      <c r="O49" s="43"/>
      <c r="P49" s="43"/>
      <c r="Q49" s="43"/>
      <c r="R49" s="43"/>
      <c r="S49" s="43"/>
    </row>
    <row r="50" spans="1:19" ht="15" customHeight="1" x14ac:dyDescent="0.2">
      <c r="A50" s="43"/>
      <c r="B50" s="43" t="s">
        <v>254</v>
      </c>
      <c r="C50" s="43"/>
      <c r="D50" s="43"/>
      <c r="E50" s="43"/>
      <c r="F50" s="43"/>
      <c r="G50" s="43"/>
      <c r="H50" s="43"/>
      <c r="I50" s="43"/>
      <c r="J50" s="43"/>
      <c r="K50" s="43"/>
      <c r="L50" s="43"/>
      <c r="M50" s="43"/>
      <c r="N50" s="43"/>
      <c r="O50" s="43"/>
      <c r="P50" s="43"/>
      <c r="Q50" s="43"/>
      <c r="R50" s="43"/>
      <c r="S50" s="43"/>
    </row>
    <row r="51" spans="1:19" ht="26.25" customHeight="1" x14ac:dyDescent="0.2">
      <c r="A51" s="43"/>
      <c r="B51" s="1370" t="s">
        <v>236</v>
      </c>
      <c r="C51" s="1370" t="s">
        <v>237</v>
      </c>
      <c r="D51" s="1371" t="s">
        <v>600</v>
      </c>
      <c r="E51" s="1373" t="s">
        <v>244</v>
      </c>
      <c r="F51" s="1374"/>
      <c r="G51" s="1373" t="s">
        <v>245</v>
      </c>
      <c r="H51" s="1374"/>
      <c r="I51" s="1373" t="s">
        <v>246</v>
      </c>
      <c r="J51" s="1374"/>
      <c r="K51" s="1373" t="s">
        <v>247</v>
      </c>
      <c r="L51" s="1375"/>
      <c r="M51" s="1373" t="s">
        <v>248</v>
      </c>
      <c r="N51" s="1374"/>
      <c r="O51" s="1373" t="s">
        <v>249</v>
      </c>
      <c r="P51" s="1374"/>
      <c r="Q51" s="1373" t="s">
        <v>250</v>
      </c>
      <c r="R51" s="1375"/>
      <c r="S51" s="43"/>
    </row>
    <row r="52" spans="1:19" ht="12.75" customHeight="1" x14ac:dyDescent="0.2">
      <c r="A52" s="43"/>
      <c r="B52" s="1330"/>
      <c r="C52" s="1330"/>
      <c r="D52" s="1372"/>
      <c r="E52" s="157" t="s">
        <v>251</v>
      </c>
      <c r="F52" s="157" t="s">
        <v>238</v>
      </c>
      <c r="G52" s="157" t="s">
        <v>251</v>
      </c>
      <c r="H52" s="157" t="s">
        <v>239</v>
      </c>
      <c r="I52" s="157" t="s">
        <v>251</v>
      </c>
      <c r="J52" s="157" t="s">
        <v>239</v>
      </c>
      <c r="K52" s="157" t="s">
        <v>251</v>
      </c>
      <c r="L52" s="157" t="s">
        <v>239</v>
      </c>
      <c r="M52" s="157" t="s">
        <v>251</v>
      </c>
      <c r="N52" s="157" t="s">
        <v>239</v>
      </c>
      <c r="O52" s="157" t="s">
        <v>251</v>
      </c>
      <c r="P52" s="157" t="s">
        <v>239</v>
      </c>
      <c r="Q52" s="157" t="s">
        <v>251</v>
      </c>
      <c r="R52" s="157" t="s">
        <v>239</v>
      </c>
      <c r="S52" s="43"/>
    </row>
    <row r="53" spans="1:19" ht="14.25" x14ac:dyDescent="0.2">
      <c r="A53" s="43"/>
      <c r="B53" s="1376" t="s">
        <v>240</v>
      </c>
      <c r="C53" s="159" t="s">
        <v>180</v>
      </c>
      <c r="D53" s="45"/>
      <c r="E53" s="45"/>
      <c r="F53" s="49"/>
      <c r="G53" s="45"/>
      <c r="H53" s="49"/>
      <c r="I53" s="45"/>
      <c r="J53" s="49"/>
      <c r="K53" s="45"/>
      <c r="L53" s="49"/>
      <c r="M53" s="45"/>
      <c r="N53" s="49"/>
      <c r="O53" s="45"/>
      <c r="P53" s="49"/>
      <c r="Q53" s="45"/>
      <c r="R53" s="49"/>
      <c r="S53" s="43"/>
    </row>
    <row r="54" spans="1:19" ht="14.25" x14ac:dyDescent="0.2">
      <c r="A54" s="43"/>
      <c r="B54" s="1377"/>
      <c r="C54" s="159" t="s">
        <v>180</v>
      </c>
      <c r="D54" s="45"/>
      <c r="E54" s="45"/>
      <c r="F54" s="49"/>
      <c r="G54" s="45"/>
      <c r="H54" s="49"/>
      <c r="I54" s="45"/>
      <c r="J54" s="49"/>
      <c r="K54" s="45"/>
      <c r="L54" s="49"/>
      <c r="M54" s="45"/>
      <c r="N54" s="49"/>
      <c r="O54" s="45"/>
      <c r="P54" s="49"/>
      <c r="Q54" s="45"/>
      <c r="R54" s="49"/>
      <c r="S54" s="43"/>
    </row>
    <row r="55" spans="1:19" ht="14.25" x14ac:dyDescent="0.2">
      <c r="A55" s="43"/>
      <c r="B55" s="1377"/>
      <c r="C55" s="159" t="s">
        <v>180</v>
      </c>
      <c r="D55" s="45"/>
      <c r="E55" s="45"/>
      <c r="F55" s="49"/>
      <c r="G55" s="45"/>
      <c r="H55" s="49"/>
      <c r="I55" s="45"/>
      <c r="J55" s="49"/>
      <c r="K55" s="45"/>
      <c r="L55" s="49"/>
      <c r="M55" s="45"/>
      <c r="N55" s="49"/>
      <c r="O55" s="45"/>
      <c r="P55" s="49"/>
      <c r="Q55" s="45"/>
      <c r="R55" s="49"/>
      <c r="S55" s="43"/>
    </row>
    <row r="56" spans="1:19" ht="14.25" x14ac:dyDescent="0.2">
      <c r="A56" s="43"/>
      <c r="B56" s="1377"/>
      <c r="C56" s="159" t="s">
        <v>180</v>
      </c>
      <c r="D56" s="45"/>
      <c r="E56" s="45"/>
      <c r="F56" s="49"/>
      <c r="G56" s="45"/>
      <c r="H56" s="49"/>
      <c r="I56" s="45"/>
      <c r="J56" s="49"/>
      <c r="K56" s="45"/>
      <c r="L56" s="49"/>
      <c r="M56" s="45"/>
      <c r="N56" s="49"/>
      <c r="O56" s="45"/>
      <c r="P56" s="49"/>
      <c r="Q56" s="45"/>
      <c r="R56" s="49"/>
      <c r="S56" s="43"/>
    </row>
    <row r="57" spans="1:19" ht="14.25" x14ac:dyDescent="0.2">
      <c r="A57" s="43"/>
      <c r="B57" s="1368" t="s">
        <v>241</v>
      </c>
      <c r="C57" s="1369"/>
      <c r="D57" s="45"/>
      <c r="E57" s="45"/>
      <c r="F57" s="49"/>
      <c r="G57" s="45"/>
      <c r="H57" s="49"/>
      <c r="I57" s="45"/>
      <c r="J57" s="49"/>
      <c r="K57" s="45"/>
      <c r="L57" s="49"/>
      <c r="M57" s="45"/>
      <c r="N57" s="49"/>
      <c r="O57" s="45"/>
      <c r="P57" s="49"/>
      <c r="Q57" s="45"/>
      <c r="R57" s="49"/>
      <c r="S57" s="43"/>
    </row>
    <row r="58" spans="1:19" ht="14.25" x14ac:dyDescent="0.2">
      <c r="A58" s="43"/>
      <c r="B58" s="1376" t="s">
        <v>240</v>
      </c>
      <c r="C58" s="159" t="s">
        <v>180</v>
      </c>
      <c r="D58" s="45"/>
      <c r="E58" s="45"/>
      <c r="F58" s="49"/>
      <c r="G58" s="45"/>
      <c r="H58" s="49"/>
      <c r="I58" s="45"/>
      <c r="J58" s="49"/>
      <c r="K58" s="45"/>
      <c r="L58" s="49"/>
      <c r="M58" s="45"/>
      <c r="N58" s="49"/>
      <c r="O58" s="45"/>
      <c r="P58" s="49"/>
      <c r="Q58" s="45"/>
      <c r="R58" s="49"/>
      <c r="S58" s="43"/>
    </row>
    <row r="59" spans="1:19" ht="14.25" x14ac:dyDescent="0.2">
      <c r="A59" s="43"/>
      <c r="B59" s="1377"/>
      <c r="C59" s="159" t="s">
        <v>180</v>
      </c>
      <c r="D59" s="45"/>
      <c r="E59" s="45"/>
      <c r="F59" s="49"/>
      <c r="G59" s="45"/>
      <c r="H59" s="49"/>
      <c r="I59" s="45"/>
      <c r="J59" s="49"/>
      <c r="K59" s="45"/>
      <c r="L59" s="49"/>
      <c r="M59" s="45"/>
      <c r="N59" s="49"/>
      <c r="O59" s="45"/>
      <c r="P59" s="49"/>
      <c r="Q59" s="45"/>
      <c r="R59" s="49"/>
      <c r="S59" s="43"/>
    </row>
    <row r="60" spans="1:19" ht="14.25" x14ac:dyDescent="0.2">
      <c r="A60" s="43"/>
      <c r="B60" s="1377"/>
      <c r="C60" s="159" t="s">
        <v>180</v>
      </c>
      <c r="D60" s="45"/>
      <c r="E60" s="45"/>
      <c r="F60" s="49"/>
      <c r="G60" s="45"/>
      <c r="H60" s="49"/>
      <c r="I60" s="45"/>
      <c r="J60" s="49"/>
      <c r="K60" s="45"/>
      <c r="L60" s="49"/>
      <c r="M60" s="45"/>
      <c r="N60" s="49"/>
      <c r="O60" s="45"/>
      <c r="P60" s="49"/>
      <c r="Q60" s="45"/>
      <c r="R60" s="49"/>
      <c r="S60" s="43"/>
    </row>
    <row r="61" spans="1:19" ht="14.25" x14ac:dyDescent="0.2">
      <c r="A61" s="43"/>
      <c r="B61" s="1377"/>
      <c r="C61" s="159" t="s">
        <v>180</v>
      </c>
      <c r="D61" s="45"/>
      <c r="E61" s="45"/>
      <c r="F61" s="49"/>
      <c r="G61" s="45"/>
      <c r="H61" s="49"/>
      <c r="I61" s="45"/>
      <c r="J61" s="49"/>
      <c r="K61" s="45"/>
      <c r="L61" s="49"/>
      <c r="M61" s="45"/>
      <c r="N61" s="49"/>
      <c r="O61" s="45"/>
      <c r="P61" s="49"/>
      <c r="Q61" s="45"/>
      <c r="R61" s="49"/>
      <c r="S61" s="43"/>
    </row>
    <row r="62" spans="1:19" ht="14.25" x14ac:dyDescent="0.2">
      <c r="A62" s="43"/>
      <c r="B62" s="1368" t="s">
        <v>241</v>
      </c>
      <c r="C62" s="1369"/>
      <c r="D62" s="45"/>
      <c r="E62" s="45"/>
      <c r="F62" s="49"/>
      <c r="G62" s="45"/>
      <c r="H62" s="49"/>
      <c r="I62" s="45"/>
      <c r="J62" s="49"/>
      <c r="K62" s="45"/>
      <c r="L62" s="49"/>
      <c r="M62" s="45"/>
      <c r="N62" s="49"/>
      <c r="O62" s="45"/>
      <c r="P62" s="49"/>
      <c r="Q62" s="45"/>
      <c r="R62" s="49"/>
      <c r="S62" s="43"/>
    </row>
    <row r="63" spans="1:19" ht="14.25" x14ac:dyDescent="0.2">
      <c r="A63" s="43"/>
      <c r="B63" s="1373" t="s">
        <v>242</v>
      </c>
      <c r="C63" s="1375"/>
      <c r="D63" s="46"/>
      <c r="E63" s="46"/>
      <c r="F63" s="50"/>
      <c r="G63" s="45"/>
      <c r="H63" s="49"/>
      <c r="I63" s="45"/>
      <c r="J63" s="49"/>
      <c r="K63" s="45"/>
      <c r="L63" s="49"/>
      <c r="M63" s="45"/>
      <c r="N63" s="49"/>
      <c r="O63" s="45"/>
      <c r="P63" s="49"/>
      <c r="Q63" s="45"/>
      <c r="R63" s="49"/>
      <c r="S63" s="43"/>
    </row>
    <row r="64" spans="1:19" ht="14.25" x14ac:dyDescent="0.2">
      <c r="A64" s="43"/>
      <c r="B64" s="48"/>
      <c r="C64" s="48"/>
      <c r="D64" s="6"/>
      <c r="E64" s="6"/>
      <c r="F64" s="181"/>
      <c r="G64" s="6"/>
      <c r="H64" s="181"/>
      <c r="I64" s="6"/>
      <c r="J64" s="181"/>
      <c r="K64" s="6"/>
      <c r="L64" s="181"/>
      <c r="M64" s="6"/>
      <c r="N64" s="181"/>
      <c r="O64" s="6"/>
      <c r="P64" s="181"/>
      <c r="Q64" s="6"/>
      <c r="R64" s="181"/>
      <c r="S64" s="43"/>
    </row>
    <row r="65" spans="1:19" ht="14.25" x14ac:dyDescent="0.2">
      <c r="A65" s="43"/>
      <c r="B65" s="48"/>
      <c r="C65" s="48"/>
      <c r="D65" s="6"/>
      <c r="E65" s="6"/>
      <c r="F65" s="181"/>
      <c r="G65" s="6"/>
      <c r="H65" s="181"/>
      <c r="I65" s="6"/>
      <c r="J65" s="181"/>
      <c r="K65" s="6"/>
      <c r="L65" s="181"/>
      <c r="M65" s="6"/>
      <c r="N65" s="181"/>
      <c r="O65" s="6"/>
      <c r="P65" s="181"/>
      <c r="Q65" s="6"/>
      <c r="R65" s="181"/>
      <c r="S65" s="43"/>
    </row>
    <row r="66" spans="1:19" ht="15" customHeight="1" x14ac:dyDescent="0.2">
      <c r="A66" s="43" t="s">
        <v>191</v>
      </c>
      <c r="B66" s="43"/>
      <c r="C66" s="43"/>
      <c r="D66" s="43"/>
      <c r="E66" s="43"/>
      <c r="F66" s="43"/>
      <c r="G66" s="43"/>
      <c r="H66" s="43"/>
      <c r="I66" s="43"/>
      <c r="J66" s="43"/>
      <c r="K66" s="43"/>
      <c r="L66" s="43"/>
      <c r="M66" s="43"/>
      <c r="N66" s="43"/>
      <c r="O66" s="43"/>
      <c r="P66" s="43"/>
      <c r="Q66" s="43"/>
      <c r="R66" s="43"/>
      <c r="S66" s="43"/>
    </row>
    <row r="67" spans="1:19" ht="15" customHeight="1" x14ac:dyDescent="0.2">
      <c r="A67" s="43">
        <v>1</v>
      </c>
      <c r="B67" s="567" t="s">
        <v>262</v>
      </c>
      <c r="C67" s="567"/>
      <c r="D67" s="567"/>
      <c r="E67" s="567"/>
      <c r="F67" s="567"/>
      <c r="G67" s="567"/>
      <c r="H67" s="567"/>
      <c r="I67" s="567"/>
      <c r="J67" s="567"/>
      <c r="K67" s="567"/>
      <c r="L67" s="567"/>
      <c r="M67" s="567"/>
      <c r="N67" s="567"/>
      <c r="O67" s="567"/>
      <c r="P67" s="567"/>
      <c r="Q67" s="567"/>
      <c r="R67" s="567"/>
      <c r="S67" s="43"/>
    </row>
    <row r="68" spans="1:19" ht="15" customHeight="1" x14ac:dyDescent="0.2">
      <c r="A68" s="43">
        <v>2</v>
      </c>
      <c r="B68" s="567" t="s">
        <v>263</v>
      </c>
      <c r="C68" s="567"/>
      <c r="D68" s="567"/>
      <c r="E68" s="567"/>
      <c r="F68" s="567"/>
      <c r="G68" s="567"/>
      <c r="H68" s="567"/>
      <c r="I68" s="567"/>
      <c r="J68" s="567"/>
      <c r="K68" s="567"/>
      <c r="L68" s="567"/>
      <c r="M68" s="567"/>
      <c r="N68" s="567"/>
      <c r="O68" s="567"/>
      <c r="P68" s="567"/>
      <c r="Q68" s="567"/>
      <c r="R68" s="567"/>
      <c r="S68" s="43"/>
    </row>
    <row r="69" spans="1:19" ht="15" customHeight="1" x14ac:dyDescent="0.2">
      <c r="A69" s="43">
        <v>3</v>
      </c>
      <c r="B69" s="567" t="s">
        <v>264</v>
      </c>
      <c r="C69" s="567"/>
      <c r="D69" s="567"/>
      <c r="E69" s="567"/>
      <c r="F69" s="567"/>
      <c r="G69" s="567"/>
      <c r="H69" s="567"/>
      <c r="I69" s="567"/>
      <c r="J69" s="567"/>
      <c r="K69" s="567"/>
      <c r="L69" s="567"/>
      <c r="M69" s="567"/>
      <c r="N69" s="567"/>
      <c r="O69" s="567"/>
      <c r="P69" s="567"/>
      <c r="Q69" s="567"/>
      <c r="R69" s="567"/>
      <c r="S69" s="43"/>
    </row>
    <row r="70" spans="1:19" ht="15" customHeight="1" x14ac:dyDescent="0.2">
      <c r="A70" s="43">
        <v>4</v>
      </c>
      <c r="B70" s="1378" t="s">
        <v>265</v>
      </c>
      <c r="C70" s="1378"/>
      <c r="D70" s="1378"/>
      <c r="E70" s="1378"/>
      <c r="F70" s="1378"/>
      <c r="G70" s="1378"/>
      <c r="H70" s="1378"/>
      <c r="I70" s="1378"/>
      <c r="J70" s="1378"/>
      <c r="K70" s="1378"/>
      <c r="L70" s="1378"/>
      <c r="M70" s="1378"/>
      <c r="N70" s="1378"/>
      <c r="O70" s="1378"/>
      <c r="P70" s="1378"/>
      <c r="Q70" s="1378"/>
      <c r="R70" s="1378"/>
      <c r="S70" s="43"/>
    </row>
    <row r="71" spans="1:19" ht="15" customHeight="1" x14ac:dyDescent="0.2">
      <c r="A71" s="43">
        <v>5</v>
      </c>
      <c r="B71" s="1378" t="s">
        <v>266</v>
      </c>
      <c r="C71" s="1378"/>
      <c r="D71" s="1378"/>
      <c r="E71" s="1378"/>
      <c r="F71" s="1378"/>
      <c r="G71" s="1378"/>
      <c r="H71" s="1378"/>
      <c r="I71" s="1378"/>
      <c r="J71" s="1378"/>
      <c r="K71" s="1378"/>
      <c r="L71" s="1378"/>
      <c r="M71" s="1378"/>
      <c r="N71" s="1378"/>
      <c r="O71" s="1378"/>
      <c r="P71" s="1378"/>
      <c r="Q71" s="1378"/>
      <c r="R71" s="1378"/>
      <c r="S71" s="43"/>
    </row>
    <row r="72" spans="1:19" ht="30" customHeight="1" x14ac:dyDescent="0.2">
      <c r="A72" s="179">
        <v>6</v>
      </c>
      <c r="B72" s="568" t="s">
        <v>268</v>
      </c>
      <c r="C72" s="568"/>
      <c r="D72" s="568"/>
      <c r="E72" s="568"/>
      <c r="F72" s="568"/>
      <c r="G72" s="568"/>
      <c r="H72" s="568"/>
      <c r="I72" s="568"/>
      <c r="J72" s="568"/>
      <c r="K72" s="568"/>
      <c r="L72" s="568"/>
      <c r="M72" s="568"/>
      <c r="N72" s="568"/>
      <c r="O72" s="568"/>
      <c r="P72" s="568"/>
      <c r="Q72" s="568"/>
      <c r="R72" s="568"/>
      <c r="S72" s="43"/>
    </row>
    <row r="73" spans="1:19" ht="14.25" x14ac:dyDescent="0.2">
      <c r="A73" s="43">
        <v>7</v>
      </c>
      <c r="B73" s="1378" t="s">
        <v>267</v>
      </c>
      <c r="C73" s="1378"/>
      <c r="D73" s="1378"/>
      <c r="E73" s="1378"/>
      <c r="F73" s="1378"/>
      <c r="G73" s="1378"/>
      <c r="H73" s="1378"/>
      <c r="I73" s="1378"/>
      <c r="J73" s="1378"/>
      <c r="K73" s="1378"/>
      <c r="L73" s="1378"/>
      <c r="M73" s="1378"/>
      <c r="N73" s="1378"/>
      <c r="O73" s="1378"/>
      <c r="P73" s="1378"/>
      <c r="Q73" s="1378"/>
      <c r="R73" s="1378"/>
      <c r="S73" s="43"/>
    </row>
    <row r="76" spans="1:19" ht="13.5" x14ac:dyDescent="0.2">
      <c r="A76" s="1379"/>
      <c r="B76" s="1380"/>
      <c r="C76" s="1380"/>
      <c r="D76" s="1380"/>
      <c r="E76" s="1380"/>
      <c r="F76" s="1380"/>
      <c r="G76" s="1380"/>
      <c r="H76" s="1380"/>
      <c r="I76" s="1380"/>
      <c r="J76" s="1380"/>
      <c r="K76" s="1380"/>
      <c r="L76" s="1380"/>
      <c r="M76" s="1380"/>
      <c r="N76" s="1380"/>
      <c r="O76" s="1380"/>
      <c r="P76" s="1380"/>
      <c r="Q76" s="1380"/>
      <c r="R76" s="1380"/>
      <c r="S76" s="1380"/>
    </row>
  </sheetData>
  <mergeCells count="68">
    <mergeCell ref="B73:R73"/>
    <mergeCell ref="A76:S76"/>
    <mergeCell ref="B67:R67"/>
    <mergeCell ref="B68:R68"/>
    <mergeCell ref="B70:R70"/>
    <mergeCell ref="B71:R71"/>
    <mergeCell ref="B72:R72"/>
    <mergeCell ref="B69:R69"/>
    <mergeCell ref="K51:L51"/>
    <mergeCell ref="M51:N51"/>
    <mergeCell ref="O51:P51"/>
    <mergeCell ref="Q51:R51"/>
    <mergeCell ref="B53:B56"/>
    <mergeCell ref="G51:H51"/>
    <mergeCell ref="I51:J51"/>
    <mergeCell ref="B57:C57"/>
    <mergeCell ref="B51:B52"/>
    <mergeCell ref="C51:C52"/>
    <mergeCell ref="D51:D52"/>
    <mergeCell ref="E51:F51"/>
    <mergeCell ref="B58:B61"/>
    <mergeCell ref="B62:C62"/>
    <mergeCell ref="B63:C63"/>
    <mergeCell ref="Q36:R36"/>
    <mergeCell ref="B38:B41"/>
    <mergeCell ref="B42:C42"/>
    <mergeCell ref="B43:B46"/>
    <mergeCell ref="B47:C47"/>
    <mergeCell ref="G36:H36"/>
    <mergeCell ref="I36:J36"/>
    <mergeCell ref="K36:L36"/>
    <mergeCell ref="M36:N36"/>
    <mergeCell ref="O36:P36"/>
    <mergeCell ref="B48:C48"/>
    <mergeCell ref="B36:B37"/>
    <mergeCell ref="C36:C37"/>
    <mergeCell ref="D36:D37"/>
    <mergeCell ref="E36:F36"/>
    <mergeCell ref="Q20:R20"/>
    <mergeCell ref="B22:B25"/>
    <mergeCell ref="B26:C26"/>
    <mergeCell ref="B27:B30"/>
    <mergeCell ref="B31:C31"/>
    <mergeCell ref="M20:N20"/>
    <mergeCell ref="O20:P20"/>
    <mergeCell ref="B32:C32"/>
    <mergeCell ref="E20:F20"/>
    <mergeCell ref="G20:H20"/>
    <mergeCell ref="I20:J20"/>
    <mergeCell ref="K20:L20"/>
    <mergeCell ref="D20:D21"/>
    <mergeCell ref="B12:B15"/>
    <mergeCell ref="B16:C16"/>
    <mergeCell ref="B17:C17"/>
    <mergeCell ref="B20:B21"/>
    <mergeCell ref="C20:C21"/>
    <mergeCell ref="K5:L5"/>
    <mergeCell ref="M5:N5"/>
    <mergeCell ref="O5:P5"/>
    <mergeCell ref="Q5:R5"/>
    <mergeCell ref="B7:B10"/>
    <mergeCell ref="G5:H5"/>
    <mergeCell ref="I5:J5"/>
    <mergeCell ref="B11:C11"/>
    <mergeCell ref="B5:B6"/>
    <mergeCell ref="C5:C6"/>
    <mergeCell ref="D5:D6"/>
    <mergeCell ref="E5:F5"/>
  </mergeCells>
  <phoneticPr fontId="1"/>
  <pageMargins left="0.70866141732283472" right="0.70866141732283472" top="0.74803149606299213" bottom="0.74803149606299213" header="0.31496062992125984" footer="0.31496062992125984"/>
  <pageSetup paperSize="9" scale="98" orientation="landscape" r:id="rId1"/>
  <rowBreaks count="2" manualBreakCount="2">
    <brk id="34" max="17" man="1"/>
    <brk id="65" max="17"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表紙</vt:lpstr>
      <vt:lpstr>11-1_大学の概要（改正前設置基準）</vt:lpstr>
      <vt:lpstr>11-2-1_大学の概要（改正後設置基準）</vt:lpstr>
      <vt:lpstr>11-2-2_基幹教員一覧</vt:lpstr>
      <vt:lpstr>12_入学・収容定員_共通</vt:lpstr>
      <vt:lpstr>13_職員の概要</vt:lpstr>
      <vt:lpstr>14_学生データ</vt:lpstr>
      <vt:lpstr>15_年間履修登録単位数の上限</vt:lpstr>
      <vt:lpstr>16_年間修得単位状況</vt:lpstr>
      <vt:lpstr>17-1_授業科目の専任・兼任担当状況</vt:lpstr>
      <vt:lpstr>17-2_授業科目の専任・兼任担当状況</vt:lpstr>
      <vt:lpstr>18_学生相談室、保健室、就職支援室等の状況</vt:lpstr>
      <vt:lpstr>19_奨学金給付・貸与状況</vt:lpstr>
      <vt:lpstr>20_理事会等の開催状況</vt:lpstr>
      <vt:lpstr>21_評議員会等の開催状況</vt:lpstr>
      <vt:lpstr>22_情報の公表・公開状況</vt:lpstr>
      <vt:lpstr>'11-1_大学の概要（改正前設置基準）'!Print_Area</vt:lpstr>
      <vt:lpstr>'11-2-1_大学の概要（改正後設置基準）'!Print_Area</vt:lpstr>
      <vt:lpstr>'11-2-2_基幹教員一覧'!Print_Area</vt:lpstr>
      <vt:lpstr>'12_入学・収容定員_共通'!Print_Area</vt:lpstr>
      <vt:lpstr>'13_職員の概要'!Print_Area</vt:lpstr>
      <vt:lpstr>'14_学生データ'!Print_Area</vt:lpstr>
      <vt:lpstr>'16_年間修得単位状況'!Print_Area</vt:lpstr>
      <vt:lpstr>'20_理事会等の開催状況'!Print_Area</vt:lpstr>
      <vt:lpstr>'21_評議員会等の開催状況'!Print_Area</vt:lpstr>
      <vt:lpstr>'22_情報の公表・公開状況'!Print_Area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2026-06-19T00:02:46Z</cp:lastPrinted>
  <dcterms:created xsi:type="dcterms:W3CDTF">2017-04-07T02:12:43Z</dcterms:created>
  <dcterms:modified xsi:type="dcterms:W3CDTF">2026-08-03T01:38:48Z</dcterms:modified>
</cp:coreProperties>
</file>